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omments1.xml" ContentType="application/vnd.openxmlformats-officedocument.spreadsheetml.comments+xml"/>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E-FP1\Accounts\GENERAL FILES\Common Fund 2026\"/>
    </mc:Choice>
  </mc:AlternateContent>
  <xr:revisionPtr revIDLastSave="0" documentId="13_ncr:1_{4CD157F7-C34D-42F0-8C9B-7818D4ECB594}" xr6:coauthVersionLast="47" xr6:coauthVersionMax="47" xr10:uidLastSave="{00000000-0000-0000-0000-000000000000}"/>
  <bookViews>
    <workbookView xWindow="-108" yWindow="-108" windowWidth="23256" windowHeight="12576" tabRatio="968" xr2:uid="{00000000-000D-0000-FFFF-FFFF00000000}"/>
  </bookViews>
  <sheets>
    <sheet name="Intro" sheetId="27" r:id="rId1"/>
    <sheet name="Aylesbeare" sheetId="8" r:id="rId2"/>
    <sheet name="Barnstaple" sheetId="2" r:id="rId3"/>
    <sheet name="Cadbury" sheetId="9" r:id="rId4"/>
    <sheet name="Christianity" sheetId="10" r:id="rId5"/>
    <sheet name="Cullompton &amp; Tiverton" sheetId="11" r:id="rId6"/>
    <sheet name="Hartland" sheetId="3" r:id="rId7"/>
    <sheet name="Holsworthy" sheetId="7" r:id="rId8"/>
    <sheet name="Honiton" sheetId="12" r:id="rId9"/>
    <sheet name="Ivybridge" sheetId="16" r:id="rId10"/>
    <sheet name="Kenn" sheetId="13" r:id="rId11"/>
    <sheet name="Newton Abbot" sheetId="22" r:id="rId12"/>
    <sheet name="Okehampton" sheetId="23" r:id="rId13"/>
    <sheet name="Ottery" sheetId="14" r:id="rId14"/>
    <sheet name="Plymouth City" sheetId="17" r:id="rId15"/>
    <sheet name="Shirwell" sheetId="4" r:id="rId16"/>
    <sheet name="South Molton" sheetId="5" r:id="rId17"/>
    <sheet name="Tavistock" sheetId="20" r:id="rId18"/>
    <sheet name="Torbay" sheetId="24" r:id="rId19"/>
    <sheet name="Torrington" sheetId="6" r:id="rId20"/>
    <sheet name="Totnes" sheetId="25" r:id="rId21"/>
    <sheet name="Woodleigh" sheetId="26" r:id="rId22"/>
  </sheets>
  <definedNames>
    <definedName name="_xlnm.Print_Area" localSheetId="1">Aylesbeare!$A$1:$C$19</definedName>
    <definedName name="_xlnm.Print_Area" localSheetId="2">Barnstaple!$A$1:$C$22</definedName>
    <definedName name="_xlnm.Print_Area" localSheetId="4">Christianity!$A$1:$C$26</definedName>
    <definedName name="_xlnm.Print_Area" localSheetId="5">'Cullompton &amp; Tiverton'!$A$1:$C$42</definedName>
    <definedName name="_xlnm.Print_Area" localSheetId="6">Hartland!$A$1:$C$23</definedName>
    <definedName name="_xlnm.Print_Area" localSheetId="7">Holsworthy!$A$1:$C$25</definedName>
    <definedName name="_xlnm.Print_Area" localSheetId="8">Honiton!$A$1:$C$40</definedName>
    <definedName name="_xlnm.Print_Area" localSheetId="9">Ivybridge!$A$1:$C$17</definedName>
    <definedName name="_xlnm.Print_Area" localSheetId="10">Kenn!$A$1:$C$30</definedName>
    <definedName name="_xlnm.Print_Area" localSheetId="11">'Newton Abbot'!$A$1:$C$32</definedName>
    <definedName name="_xlnm.Print_Area" localSheetId="12">Okehampton!$A$1:$C$33</definedName>
    <definedName name="_xlnm.Print_Area" localSheetId="13">Ottery!$A$1:$C$28</definedName>
    <definedName name="_xlnm.Print_Area" localSheetId="14">'Plymouth City'!$A$1:$C$35</definedName>
    <definedName name="_xlnm.Print_Area" localSheetId="15">Shirwell!$A$1:$C$30</definedName>
    <definedName name="_xlnm.Print_Area" localSheetId="16">'South Molton'!$A$1:$C$34</definedName>
    <definedName name="_xlnm.Print_Area" localSheetId="17">Tavistock!$A$1:$C$31</definedName>
    <definedName name="_xlnm.Print_Area" localSheetId="18">Torbay!$A$1:$C$26</definedName>
    <definedName name="_xlnm.Print_Area" localSheetId="19">Torrington!$A$1:$C$36</definedName>
    <definedName name="_xlnm.Print_Area" localSheetId="20">Totnes!$A$1:$C$29</definedName>
    <definedName name="_xlnm.Print_Area" localSheetId="21">Woodleigh!$A$1:$C$32</definedName>
    <definedName name="_xlnm.Print_Titles" localSheetId="1">Aylesbeare!$1:$3</definedName>
    <definedName name="_xlnm.Print_Titles" localSheetId="2">Barnstaple!$1:$3</definedName>
    <definedName name="_xlnm.Print_Titles" localSheetId="3">Cadbury!$1:$3</definedName>
    <definedName name="_xlnm.Print_Titles" localSheetId="4">Christianity!$1:$3</definedName>
    <definedName name="_xlnm.Print_Titles" localSheetId="5">'Cullompton &amp; Tiverton'!$1:$3</definedName>
    <definedName name="_xlnm.Print_Titles" localSheetId="6">Hartland!$1:$3</definedName>
    <definedName name="_xlnm.Print_Titles" localSheetId="7">Holsworthy!$1:$3</definedName>
    <definedName name="_xlnm.Print_Titles" localSheetId="9">Ivybridge!$1:$3</definedName>
    <definedName name="_xlnm.Print_Titles" localSheetId="11">'Newton Abbot'!$1:$3</definedName>
    <definedName name="_xlnm.Print_Titles" localSheetId="12">Okehampton!$1:$3</definedName>
    <definedName name="_xlnm.Print_Titles" localSheetId="13">Ottery!$1:$3</definedName>
    <definedName name="_xlnm.Print_Titles" localSheetId="14">'Plymouth City'!$1:$3</definedName>
    <definedName name="_xlnm.Print_Titles" localSheetId="15">Shirwell!$1:$3</definedName>
    <definedName name="_xlnm.Print_Titles" localSheetId="16">'South Molton'!$1:$3</definedName>
    <definedName name="_xlnm.Print_Titles" localSheetId="17">Tavistock!$1:$3</definedName>
    <definedName name="_xlnm.Print_Titles" localSheetId="18">Torbay!$1:$3</definedName>
    <definedName name="_xlnm.Print_Titles" localSheetId="19">Torrington!$1:$3</definedName>
    <definedName name="_xlnm.Print_Titles" localSheetId="20">Totnes!$1:$3</definedName>
    <definedName name="_xlnm.Print_Titles" localSheetId="21">Woodleigh!$1:$3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3" i="10"/>
  <c r="C3" i="11"/>
  <c r="C3" i="3"/>
  <c r="C3" i="7"/>
  <c r="C3" i="12"/>
  <c r="C3" i="16"/>
  <c r="C3" i="13"/>
  <c r="C3" i="22"/>
  <c r="C3" i="23"/>
  <c r="C3" i="14"/>
  <c r="C3" i="17"/>
  <c r="C3" i="4"/>
  <c r="C3" i="5"/>
  <c r="C3" i="20"/>
  <c r="C3" i="24"/>
  <c r="C3" i="6"/>
  <c r="C3" i="25"/>
  <c r="C3" i="26"/>
  <c r="C3" i="2"/>
  <c r="C16" i="16" l="1"/>
  <c r="C15" i="27" s="1"/>
  <c r="C40" i="12"/>
  <c r="C14" i="27" s="1"/>
  <c r="C30" i="4" l="1"/>
  <c r="C21" i="27" s="1"/>
  <c r="C35" i="17"/>
  <c r="C20" i="27" s="1"/>
  <c r="C42" i="11"/>
  <c r="C11" i="27" s="1"/>
  <c r="C29" i="25"/>
  <c r="C26" i="27" s="1"/>
  <c r="C36" i="6"/>
  <c r="C25" i="27" s="1"/>
  <c r="C25" i="7"/>
  <c r="C13" i="27" s="1"/>
  <c r="C21" i="2"/>
  <c r="C8" i="27" s="1"/>
  <c r="C34" i="9"/>
  <c r="C9" i="27" s="1"/>
  <c r="C25" i="24"/>
  <c r="C24" i="27" s="1"/>
  <c r="C28" i="14"/>
  <c r="C33" i="5"/>
  <c r="C23" i="3"/>
  <c r="C12" i="27" s="1"/>
  <c r="C33" i="23"/>
  <c r="C18" i="27" s="1"/>
  <c r="C31" i="22"/>
  <c r="C17" i="27" s="1"/>
  <c r="C31" i="20" l="1"/>
  <c r="C23" i="27" s="1"/>
  <c r="C30" i="13"/>
  <c r="C16" i="27" s="1"/>
  <c r="C22" i="27"/>
  <c r="C19" i="27"/>
  <c r="C18" i="8" l="1"/>
  <c r="C7" i="27" s="1"/>
  <c r="C32" i="26" l="1"/>
  <c r="C27" i="27" s="1"/>
  <c r="C25" i="10" l="1"/>
  <c r="C10" i="27" s="1"/>
  <c r="C29"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 Clark</author>
  </authors>
  <commentList>
    <comment ref="B32" authorId="0" shapeId="0" xr:uid="{C62A67AF-14DA-4B16-A192-C5E3CAA72084}">
      <text>
        <r>
          <rPr>
            <b/>
            <sz val="9"/>
            <color indexed="81"/>
            <rFont val="Tahoma"/>
            <family val="2"/>
          </rPr>
          <t>Michelle Clark:</t>
        </r>
        <r>
          <rPr>
            <sz val="9"/>
            <color indexed="81"/>
            <rFont val="Tahoma"/>
            <family val="2"/>
          </rPr>
          <t xml:space="preserve">
New for 2025
</t>
        </r>
      </text>
    </comment>
    <comment ref="B33" authorId="0" shapeId="0" xr:uid="{B0E6C02E-25C7-46D3-9911-6DFE3B93A748}">
      <text>
        <r>
          <rPr>
            <b/>
            <sz val="9"/>
            <color indexed="81"/>
            <rFont val="Tahoma"/>
            <family val="2"/>
          </rPr>
          <t>Michelle Clark:</t>
        </r>
        <r>
          <rPr>
            <sz val="9"/>
            <color indexed="81"/>
            <rFont val="Tahoma"/>
            <family val="2"/>
          </rPr>
          <t xml:space="preserve">
New for 2025
</t>
        </r>
      </text>
    </comment>
  </commentList>
</comments>
</file>

<file path=xl/sharedStrings.xml><?xml version="1.0" encoding="utf-8"?>
<sst xmlns="http://schemas.openxmlformats.org/spreadsheetml/2006/main" count="1074" uniqueCount="1023">
  <si>
    <t>Parish</t>
  </si>
  <si>
    <t xml:space="preserve">Barnstaple Deanery            </t>
  </si>
  <si>
    <t>Barnstaple St Peter and St Mary Magdalene</t>
  </si>
  <si>
    <t>Barnstaple Holy Trinity</t>
  </si>
  <si>
    <t>Bishops Tawton</t>
  </si>
  <si>
    <t>Goodleigh</t>
  </si>
  <si>
    <t>Newport</t>
  </si>
  <si>
    <t>Sticklepath with Roundswell</t>
  </si>
  <si>
    <t>Braunton</t>
  </si>
  <si>
    <t>Fremington</t>
  </si>
  <si>
    <t>Georgeham</t>
  </si>
  <si>
    <t>Heanton Punchardon</t>
  </si>
  <si>
    <t>Marwood</t>
  </si>
  <si>
    <t>Bittadon</t>
  </si>
  <si>
    <t>Lee</t>
  </si>
  <si>
    <t>Mortehoe</t>
  </si>
  <si>
    <t>Woolacombe</t>
  </si>
  <si>
    <t>Ilfracombe St Philip and St James</t>
  </si>
  <si>
    <t>West Down</t>
  </si>
  <si>
    <t>Instow</t>
  </si>
  <si>
    <t>Westleigh</t>
  </si>
  <si>
    <t xml:space="preserve">Hartland Deanery              </t>
  </si>
  <si>
    <t>Abbotsham</t>
  </si>
  <si>
    <t>Alwington</t>
  </si>
  <si>
    <t>Buckland Brewer</t>
  </si>
  <si>
    <t>Bucks Mills</t>
  </si>
  <si>
    <t>Clovelly</t>
  </si>
  <si>
    <t>Hartland</t>
  </si>
  <si>
    <t>Parkham</t>
  </si>
  <si>
    <t>Welcombe</t>
  </si>
  <si>
    <t>Woolfardisworthy West</t>
  </si>
  <si>
    <t>Appledore</t>
  </si>
  <si>
    <t>Bideford</t>
  </si>
  <si>
    <t>Landcross</t>
  </si>
  <si>
    <t>Littleham</t>
  </si>
  <si>
    <t>Monkleigh</t>
  </si>
  <si>
    <t>Weare Giffard</t>
  </si>
  <si>
    <t xml:space="preserve">Shirwell Deanery              </t>
  </si>
  <si>
    <t>Berrynarbor</t>
  </si>
  <si>
    <t>Brendon</t>
  </si>
  <si>
    <t>Combe Martin</t>
  </si>
  <si>
    <t>Martinhoe</t>
  </si>
  <si>
    <t>Parracombe</t>
  </si>
  <si>
    <t>Trentishoe</t>
  </si>
  <si>
    <t>Challacombe</t>
  </si>
  <si>
    <t>East Down with Arlington</t>
  </si>
  <si>
    <t>Kentisbury</t>
  </si>
  <si>
    <t>Loxhore</t>
  </si>
  <si>
    <t>Shirwell</t>
  </si>
  <si>
    <t>Landkey</t>
  </si>
  <si>
    <t>Swimbridge with Gunn Chapel</t>
  </si>
  <si>
    <t>West Buckland</t>
  </si>
  <si>
    <t xml:space="preserve">South Molton Deanery          </t>
  </si>
  <si>
    <t>Burrington</t>
  </si>
  <si>
    <t>Chawleigh</t>
  </si>
  <si>
    <t>Cheldon</t>
  </si>
  <si>
    <t>Chulmleigh</t>
  </si>
  <si>
    <t>Meshaw</t>
  </si>
  <si>
    <t>Thelbridge</t>
  </si>
  <si>
    <t>Wembworthy with Eggesford</t>
  </si>
  <si>
    <t>East Worlington &amp; West Worlington</t>
  </si>
  <si>
    <t>Bishopsnympton</t>
  </si>
  <si>
    <t>East Anstey</t>
  </si>
  <si>
    <t>Knowstone</t>
  </si>
  <si>
    <t>Mariansleigh</t>
  </si>
  <si>
    <t>Molland</t>
  </si>
  <si>
    <t>Rose Ash</t>
  </si>
  <si>
    <t>West Anstey</t>
  </si>
  <si>
    <t>Charles</t>
  </si>
  <si>
    <t>Chittlehamholt</t>
  </si>
  <si>
    <t>Chittlehampton with Umberleigh</t>
  </si>
  <si>
    <t>Filleigh</t>
  </si>
  <si>
    <t>High Bray</t>
  </si>
  <si>
    <t>Kingsnympton</t>
  </si>
  <si>
    <t>North Molton</t>
  </si>
  <si>
    <t>Twitchen</t>
  </si>
  <si>
    <t>South Molton</t>
  </si>
  <si>
    <t>Nymet (St George)</t>
  </si>
  <si>
    <t>Warkleigh with Satterleigh</t>
  </si>
  <si>
    <t xml:space="preserve">Torrington Deanery            </t>
  </si>
  <si>
    <t>Ashreigney</t>
  </si>
  <si>
    <t>Broadwoodkelly</t>
  </si>
  <si>
    <t>Brushford</t>
  </si>
  <si>
    <t>Winkleigh</t>
  </si>
  <si>
    <t>Dolton</t>
  </si>
  <si>
    <t>Dowland</t>
  </si>
  <si>
    <t>Iddesleigh</t>
  </si>
  <si>
    <t>Monkokehampton</t>
  </si>
  <si>
    <t>Atherington</t>
  </si>
  <si>
    <t>Beaford</t>
  </si>
  <si>
    <t>High Bickington</t>
  </si>
  <si>
    <t>Horwood</t>
  </si>
  <si>
    <t>Huntshaw</t>
  </si>
  <si>
    <t>Roborough</t>
  </si>
  <si>
    <t>St Giles in the Wood</t>
  </si>
  <si>
    <t>Tawstock</t>
  </si>
  <si>
    <t>Yarnscombe</t>
  </si>
  <si>
    <t>Buckland Filleigh</t>
  </si>
  <si>
    <t>Huish</t>
  </si>
  <si>
    <t>Langtree</t>
  </si>
  <si>
    <t>Merton</t>
  </si>
  <si>
    <t>Newton St Petrock</t>
  </si>
  <si>
    <t>Petersmarland</t>
  </si>
  <si>
    <t>Petrockstowe</t>
  </si>
  <si>
    <t>Shebbear</t>
  </si>
  <si>
    <t>Sheepwash</t>
  </si>
  <si>
    <t>Frithelstock</t>
  </si>
  <si>
    <t>Great Torrington</t>
  </si>
  <si>
    <t>Little Torrington</t>
  </si>
  <si>
    <t xml:space="preserve">Holsworthy Deanery            </t>
  </si>
  <si>
    <t>Ashwater</t>
  </si>
  <si>
    <t>Beaworthy</t>
  </si>
  <si>
    <t>Clawton</t>
  </si>
  <si>
    <t>Halwill</t>
  </si>
  <si>
    <t>Tetcott with Luffincott</t>
  </si>
  <si>
    <t>Bradford with Cookbury</t>
  </si>
  <si>
    <t>Thornbury</t>
  </si>
  <si>
    <t>Abbots Bickington</t>
  </si>
  <si>
    <t>Bradworthy</t>
  </si>
  <si>
    <t>Bulkworthy</t>
  </si>
  <si>
    <t>Putford</t>
  </si>
  <si>
    <t>Sutcombe</t>
  </si>
  <si>
    <t>Hollacombe</t>
  </si>
  <si>
    <t>Holsworthy</t>
  </si>
  <si>
    <t>Milton Damerel</t>
  </si>
  <si>
    <t>Bridgerule</t>
  </si>
  <si>
    <t>Pyworthy</t>
  </si>
  <si>
    <t>Pancrasweek</t>
  </si>
  <si>
    <t xml:space="preserve">Aylesbeare Deanery            </t>
  </si>
  <si>
    <t>Aylesbeare</t>
  </si>
  <si>
    <t>Clyst Honiton</t>
  </si>
  <si>
    <t>Farringdon</t>
  </si>
  <si>
    <t>Rockbeare</t>
  </si>
  <si>
    <t>Sowton</t>
  </si>
  <si>
    <t>Budleigh Salterton</t>
  </si>
  <si>
    <t>Clyst St George</t>
  </si>
  <si>
    <t>Clyst St Mary</t>
  </si>
  <si>
    <t>Woodbury Salterton</t>
  </si>
  <si>
    <t>Otterton</t>
  </si>
  <si>
    <t>Littleham-cum-Exmouth St Margaret &amp; Exmouth H.T.</t>
  </si>
  <si>
    <t>Lympstone</t>
  </si>
  <si>
    <t>Woodbury with Exton</t>
  </si>
  <si>
    <t>Broadclyst</t>
  </si>
  <si>
    <t>Topsham</t>
  </si>
  <si>
    <t>Withycombe Raleigh</t>
  </si>
  <si>
    <t xml:space="preserve">Cadbury Deanery               </t>
  </si>
  <si>
    <t>Bow</t>
  </si>
  <si>
    <t>Colebrooke</t>
  </si>
  <si>
    <t>Zeal Monachorum</t>
  </si>
  <si>
    <t>Crediton with Yeoford</t>
  </si>
  <si>
    <t>Posbury</t>
  </si>
  <si>
    <t>Sandford with Upton Hellions</t>
  </si>
  <si>
    <t>Shobrooke</t>
  </si>
  <si>
    <t>Coldridge</t>
  </si>
  <si>
    <t>Lapford</t>
  </si>
  <si>
    <t>Nymet Rowland</t>
  </si>
  <si>
    <t>Clannaborough</t>
  </si>
  <si>
    <t>Down St Mary</t>
  </si>
  <si>
    <t>Knowle (Proprietary Chapel)</t>
  </si>
  <si>
    <t>Kennerleigh</t>
  </si>
  <si>
    <t>Morchard Bishop</t>
  </si>
  <si>
    <t>Poughill</t>
  </si>
  <si>
    <t>Puddington</t>
  </si>
  <si>
    <t>Stockleigh Pomeroy</t>
  </si>
  <si>
    <t>Washford Pyne</t>
  </si>
  <si>
    <t>Woolfardisworthy East</t>
  </si>
  <si>
    <t>Brampford Speke</t>
  </si>
  <si>
    <t>Cadbury</t>
  </si>
  <si>
    <t>Newton St Cyres</t>
  </si>
  <si>
    <t>Thorverton</t>
  </si>
  <si>
    <t>Upton Pyne</t>
  </si>
  <si>
    <t>Rewe with Netherexe</t>
  </si>
  <si>
    <t xml:space="preserve">Christianity Deanery          </t>
  </si>
  <si>
    <t>Alphington</t>
  </si>
  <si>
    <t>Shillingford St George</t>
  </si>
  <si>
    <t>Ide</t>
  </si>
  <si>
    <t>Central Exeter</t>
  </si>
  <si>
    <t>Countess Wear</t>
  </si>
  <si>
    <t>Heavitree with St Paul Exeter</t>
  </si>
  <si>
    <t>Exeter St David</t>
  </si>
  <si>
    <t>Exeter St James</t>
  </si>
  <si>
    <t>Exeter St Leonard with Holy Trinity</t>
  </si>
  <si>
    <t>Exeter St Mark</t>
  </si>
  <si>
    <t>Exeter St Mary Steps</t>
  </si>
  <si>
    <t>Exeter Trinity</t>
  </si>
  <si>
    <t>Bradninch</t>
  </si>
  <si>
    <t>Cullompton</t>
  </si>
  <si>
    <t>Kentisbeare</t>
  </si>
  <si>
    <t>Uffculme</t>
  </si>
  <si>
    <t>Willand</t>
  </si>
  <si>
    <t>Clayhidon</t>
  </si>
  <si>
    <t>Culmstock</t>
  </si>
  <si>
    <t>Hemyock with Culm Davy</t>
  </si>
  <si>
    <t>Burlescombe</t>
  </si>
  <si>
    <t>Halberton</t>
  </si>
  <si>
    <t>Hockworthy</t>
  </si>
  <si>
    <t>Holcombe Rogus</t>
  </si>
  <si>
    <t>Sampford Peverell</t>
  </si>
  <si>
    <t>Uplowman</t>
  </si>
  <si>
    <t>Plymtree</t>
  </si>
  <si>
    <t xml:space="preserve">Honiton Deanery               </t>
  </si>
  <si>
    <t>All Saints (All Saints)</t>
  </si>
  <si>
    <t>Axminster</t>
  </si>
  <si>
    <t>Combpyne with Rousdon</t>
  </si>
  <si>
    <t>Beer</t>
  </si>
  <si>
    <t>Branscombe</t>
  </si>
  <si>
    <t>Colyton with Colyford</t>
  </si>
  <si>
    <t>Farway</t>
  </si>
  <si>
    <t>Musbury</t>
  </si>
  <si>
    <t>Northleigh</t>
  </si>
  <si>
    <t>Offwell</t>
  </si>
  <si>
    <t>Southleigh</t>
  </si>
  <si>
    <t>Widworthy</t>
  </si>
  <si>
    <t>Dunkeswell</t>
  </si>
  <si>
    <t>Luppitt</t>
  </si>
  <si>
    <t>Sheldon</t>
  </si>
  <si>
    <t>Broadhembury</t>
  </si>
  <si>
    <t>Awliscombe and Weston</t>
  </si>
  <si>
    <t>Combe Raleigh</t>
  </si>
  <si>
    <t>Gittisham</t>
  </si>
  <si>
    <t>Honiton with Monkton</t>
  </si>
  <si>
    <t>Buckerell</t>
  </si>
  <si>
    <t>Seaton</t>
  </si>
  <si>
    <t>Dalwood</t>
  </si>
  <si>
    <t>Kilmington</t>
  </si>
  <si>
    <t>Shute</t>
  </si>
  <si>
    <t>Stockland</t>
  </si>
  <si>
    <t>Axmouth</t>
  </si>
  <si>
    <t>Uplyme</t>
  </si>
  <si>
    <t>Cotleigh</t>
  </si>
  <si>
    <t>Membury</t>
  </si>
  <si>
    <t>Upottery</t>
  </si>
  <si>
    <t>Yarcombe</t>
  </si>
  <si>
    <t xml:space="preserve">Kenn Deanery                  </t>
  </si>
  <si>
    <t>Ashton</t>
  </si>
  <si>
    <t>Bridford</t>
  </si>
  <si>
    <t>Christow</t>
  </si>
  <si>
    <t>Dawlish</t>
  </si>
  <si>
    <t>Holcombe</t>
  </si>
  <si>
    <t>Dunchideock</t>
  </si>
  <si>
    <t>Exminster</t>
  </si>
  <si>
    <t>Kenn</t>
  </si>
  <si>
    <t>Ashcombe</t>
  </si>
  <si>
    <t>Bishopsteignton</t>
  </si>
  <si>
    <t>Ideford with Luton</t>
  </si>
  <si>
    <t>Teignmouth East St Michael</t>
  </si>
  <si>
    <t>Teignmouth West St James</t>
  </si>
  <si>
    <t>Cofton</t>
  </si>
  <si>
    <t>Powderham</t>
  </si>
  <si>
    <t>Starcross</t>
  </si>
  <si>
    <t>Cheriton Bishop</t>
  </si>
  <si>
    <t>Doddiscombsleigh</t>
  </si>
  <si>
    <t>Dunsford</t>
  </si>
  <si>
    <t>Holcombe Burnell</t>
  </si>
  <si>
    <t>Tedburn St Mary</t>
  </si>
  <si>
    <t xml:space="preserve">Ottery Deanery                </t>
  </si>
  <si>
    <t>Payhembury</t>
  </si>
  <si>
    <t>Feniton</t>
  </si>
  <si>
    <t>Alfington</t>
  </si>
  <si>
    <t>Colaton Raleigh</t>
  </si>
  <si>
    <t>Harpford</t>
  </si>
  <si>
    <t>Newton Poppleford</t>
  </si>
  <si>
    <t>Ottery St Mary</t>
  </si>
  <si>
    <t>Tipton St John with Venn Ottery</t>
  </si>
  <si>
    <t>West Hill</t>
  </si>
  <si>
    <t>Salcombe Regis</t>
  </si>
  <si>
    <t>Sidbury with Sidford</t>
  </si>
  <si>
    <t>Sidmouth All Saints</t>
  </si>
  <si>
    <t>Sidmouth St Giles and St Nicholas</t>
  </si>
  <si>
    <t>Woolbrook</t>
  </si>
  <si>
    <t>Clyst St Lawrence</t>
  </si>
  <si>
    <t>Whimple</t>
  </si>
  <si>
    <t>Talaton</t>
  </si>
  <si>
    <t>Clyst Hydon</t>
  </si>
  <si>
    <t>Bampton</t>
  </si>
  <si>
    <t>Clayhanger</t>
  </si>
  <si>
    <t>Huntsham</t>
  </si>
  <si>
    <t>Morebath</t>
  </si>
  <si>
    <t>Petton</t>
  </si>
  <si>
    <t>Calverleigh</t>
  </si>
  <si>
    <t>Cruwys Morchard</t>
  </si>
  <si>
    <t>Loxbeare</t>
  </si>
  <si>
    <t>Oakford</t>
  </si>
  <si>
    <t>Rackenford</t>
  </si>
  <si>
    <t>Stoodleigh</t>
  </si>
  <si>
    <t>Templeton</t>
  </si>
  <si>
    <t>Washfield</t>
  </si>
  <si>
    <t>Withleigh</t>
  </si>
  <si>
    <t>Butterleigh</t>
  </si>
  <si>
    <t>Bickleigh (Tiverton)</t>
  </si>
  <si>
    <t>Cadeleigh</t>
  </si>
  <si>
    <t>Silverton</t>
  </si>
  <si>
    <t>Tiverton St Andrew</t>
  </si>
  <si>
    <t>Tiverton St Peter</t>
  </si>
  <si>
    <t xml:space="preserve">Ivybridge Deanery             </t>
  </si>
  <si>
    <t>Cornwood</t>
  </si>
  <si>
    <t>Holbeton</t>
  </si>
  <si>
    <t>Harford</t>
  </si>
  <si>
    <t>Ivybridge</t>
  </si>
  <si>
    <t>Newton Ferrers</t>
  </si>
  <si>
    <t>Revelstoke</t>
  </si>
  <si>
    <t>Sparkwell</t>
  </si>
  <si>
    <t>Wembury</t>
  </si>
  <si>
    <t>Brixton</t>
  </si>
  <si>
    <t>Yealmpton</t>
  </si>
  <si>
    <t>Devonport St Aubyn</t>
  </si>
  <si>
    <t>Devonport St Bartholomew &amp; St Mark</t>
  </si>
  <si>
    <t>Devonport St Boniface</t>
  </si>
  <si>
    <t>Devonport St Budeaux</t>
  </si>
  <si>
    <t>Plymouth St Pancras Pennycross</t>
  </si>
  <si>
    <t>Plymouth St Peter &amp; The Holy Apostles</t>
  </si>
  <si>
    <t>Stoke Damerel</t>
  </si>
  <si>
    <t>Crownhill</t>
  </si>
  <si>
    <t>Plympton St Mary</t>
  </si>
  <si>
    <t>Plympton St Maurice</t>
  </si>
  <si>
    <t>Southway</t>
  </si>
  <si>
    <t>Tamerton Foliot</t>
  </si>
  <si>
    <t>Bickleigh (Plymouth) inc Glenholt</t>
  </si>
  <si>
    <t>Shaugh Prior</t>
  </si>
  <si>
    <t>Elburton</t>
  </si>
  <si>
    <t>Plymouth St Andrew</t>
  </si>
  <si>
    <t>Plymouth St Paul (Stonehouse)</t>
  </si>
  <si>
    <t>Plymouth Charles with St Matthias</t>
  </si>
  <si>
    <t>Plymouth St Gabriel</t>
  </si>
  <si>
    <t>Plymouth St Jude</t>
  </si>
  <si>
    <t>Plymouth Emmanuel with St Paul Efford and St Augustine</t>
  </si>
  <si>
    <t>Plymstock and Hooe</t>
  </si>
  <si>
    <t xml:space="preserve">Tavistock Deanery             </t>
  </si>
  <si>
    <t>Buckland Monachorum</t>
  </si>
  <si>
    <t>Broadwoodwidger</t>
  </si>
  <si>
    <t>Kelly with Bradstone</t>
  </si>
  <si>
    <t>Thrushelton</t>
  </si>
  <si>
    <t>Lifton</t>
  </si>
  <si>
    <t>Stowford</t>
  </si>
  <si>
    <t>Coryton</t>
  </si>
  <si>
    <t xml:space="preserve">Sydenham Damerel              </t>
  </si>
  <si>
    <t>Marystowe</t>
  </si>
  <si>
    <t>Milton Abbot with Dunterton</t>
  </si>
  <si>
    <t>Brent Tor</t>
  </si>
  <si>
    <t>Mary Tavy</t>
  </si>
  <si>
    <t>Peter Tavy</t>
  </si>
  <si>
    <t>Horrabridge</t>
  </si>
  <si>
    <t>Sampford Spiney</t>
  </si>
  <si>
    <t>Tavistock</t>
  </si>
  <si>
    <t>Gulworthy</t>
  </si>
  <si>
    <t>Whitchurch</t>
  </si>
  <si>
    <t>Meavy</t>
  </si>
  <si>
    <t>Sheepstor</t>
  </si>
  <si>
    <t>Walkhampton</t>
  </si>
  <si>
    <t>Yelverton</t>
  </si>
  <si>
    <t>Hennock</t>
  </si>
  <si>
    <t>Trusham</t>
  </si>
  <si>
    <t>Chudleigh</t>
  </si>
  <si>
    <t>Chudleigh Knighton</t>
  </si>
  <si>
    <t>Ilsington</t>
  </si>
  <si>
    <t>Lustleigh</t>
  </si>
  <si>
    <t>Manaton</t>
  </si>
  <si>
    <t>Moretonhampstead</t>
  </si>
  <si>
    <t>North Bovey</t>
  </si>
  <si>
    <t>Leusdon</t>
  </si>
  <si>
    <t>Widecombe in the Moor</t>
  </si>
  <si>
    <t>Holne</t>
  </si>
  <si>
    <t xml:space="preserve">Huccaby                       </t>
  </si>
  <si>
    <t xml:space="preserve">Postbridge                    </t>
  </si>
  <si>
    <t>Abbotskerswell</t>
  </si>
  <si>
    <t>Ipplepen with Torbryan</t>
  </si>
  <si>
    <t>Denbury</t>
  </si>
  <si>
    <t xml:space="preserve">Woodland                      </t>
  </si>
  <si>
    <t>Milber</t>
  </si>
  <si>
    <t>Haccombe</t>
  </si>
  <si>
    <t>Shaldon</t>
  </si>
  <si>
    <t>Combeinteignhead</t>
  </si>
  <si>
    <t>Stokeinteignhead</t>
  </si>
  <si>
    <t xml:space="preserve">Okehampton Deanery            </t>
  </si>
  <si>
    <t>Chagford</t>
  </si>
  <si>
    <t>Drewsteignton</t>
  </si>
  <si>
    <t>Hittisleigh</t>
  </si>
  <si>
    <t>Spreyton</t>
  </si>
  <si>
    <t>Exbourne</t>
  </si>
  <si>
    <t>Hatherleigh</t>
  </si>
  <si>
    <t>Jacobstowe</t>
  </si>
  <si>
    <t>Meeth</t>
  </si>
  <si>
    <t>Bondleigh</t>
  </si>
  <si>
    <t>Honeychurch</t>
  </si>
  <si>
    <t>Sampford Courtenay</t>
  </si>
  <si>
    <t>North Tawton</t>
  </si>
  <si>
    <t>Bratton Clovelly</t>
  </si>
  <si>
    <t>Bridestowe</t>
  </si>
  <si>
    <t>Germansweek</t>
  </si>
  <si>
    <t>Inwardleigh</t>
  </si>
  <si>
    <t>Okehampton</t>
  </si>
  <si>
    <t>Sourton</t>
  </si>
  <si>
    <t>Lydford</t>
  </si>
  <si>
    <t>Belstone</t>
  </si>
  <si>
    <t>South Tawton</t>
  </si>
  <si>
    <t xml:space="preserve">Torbay Deanery                </t>
  </si>
  <si>
    <t>Babbacombe</t>
  </si>
  <si>
    <t>Brixham St Mary</t>
  </si>
  <si>
    <t>Lower Brixham (All Saints)</t>
  </si>
  <si>
    <t xml:space="preserve">Churston Ferrers with Galmpton              </t>
  </si>
  <si>
    <t>Kingswear</t>
  </si>
  <si>
    <t>Goodrington</t>
  </si>
  <si>
    <t>Cockington</t>
  </si>
  <si>
    <t>Paignton St John</t>
  </si>
  <si>
    <t>Paignton Christchurch</t>
  </si>
  <si>
    <t>Paignton St Paul Preston</t>
  </si>
  <si>
    <t>Torquay St Marychurch</t>
  </si>
  <si>
    <t>Torquay St Luke</t>
  </si>
  <si>
    <t>Torquay All Saints Torre</t>
  </si>
  <si>
    <t>Torquay St John</t>
  </si>
  <si>
    <t>Torquay St Matthias</t>
  </si>
  <si>
    <t>Shiphay Collaton</t>
  </si>
  <si>
    <t xml:space="preserve">Totnes Deanery                </t>
  </si>
  <si>
    <t>Ashprington</t>
  </si>
  <si>
    <t>Cornworthy</t>
  </si>
  <si>
    <t>Dittisham</t>
  </si>
  <si>
    <t>Littlehempston</t>
  </si>
  <si>
    <t xml:space="preserve">Landscove                     </t>
  </si>
  <si>
    <t xml:space="preserve">Staverton                     </t>
  </si>
  <si>
    <t>Buckfastleigh</t>
  </si>
  <si>
    <t>Dean Prior</t>
  </si>
  <si>
    <t>Dartmouth</t>
  </si>
  <si>
    <t>Diptford with North Huish</t>
  </si>
  <si>
    <t>Halwell</t>
  </si>
  <si>
    <t>Harberton</t>
  </si>
  <si>
    <t>Harbertonford</t>
  </si>
  <si>
    <t>Moreleigh</t>
  </si>
  <si>
    <t>Marldon</t>
  </si>
  <si>
    <t>Rattery</t>
  </si>
  <si>
    <t>South Brent</t>
  </si>
  <si>
    <t>Collaton St Mary</t>
  </si>
  <si>
    <t>Stoke Gabriel</t>
  </si>
  <si>
    <t>Berry Pomeroy</t>
  </si>
  <si>
    <t>Totnes</t>
  </si>
  <si>
    <t>Ugborough</t>
  </si>
  <si>
    <t>Ermington</t>
  </si>
  <si>
    <t xml:space="preserve">Woodleigh Deanery             </t>
  </si>
  <si>
    <t>Blackawton</t>
  </si>
  <si>
    <t>Stoke Fleming</t>
  </si>
  <si>
    <t>Strete</t>
  </si>
  <si>
    <t xml:space="preserve">Charleton                     </t>
  </si>
  <si>
    <t xml:space="preserve">Buckland Tout Saints          </t>
  </si>
  <si>
    <t>Chivelstone</t>
  </si>
  <si>
    <t>East Portlemouth</t>
  </si>
  <si>
    <t>South Pool</t>
  </si>
  <si>
    <t>Dodbrooke</t>
  </si>
  <si>
    <t>Kingsbridge</t>
  </si>
  <si>
    <t>Churchstow</t>
  </si>
  <si>
    <t>Aveton Gifford</t>
  </si>
  <si>
    <t>Bigbury</t>
  </si>
  <si>
    <t>East Allington</t>
  </si>
  <si>
    <t>Loddiswell</t>
  </si>
  <si>
    <t>Modbury</t>
  </si>
  <si>
    <t>Ringmore</t>
  </si>
  <si>
    <t>Kingston</t>
  </si>
  <si>
    <t>Woodleigh</t>
  </si>
  <si>
    <t>Slapton</t>
  </si>
  <si>
    <t>Stokenham &amp; Beesands</t>
  </si>
  <si>
    <t>Sherford</t>
  </si>
  <si>
    <t>South Milton</t>
  </si>
  <si>
    <t>Thurlestone</t>
  </si>
  <si>
    <t xml:space="preserve">Cullompton &amp; Tiverton Deanery            </t>
  </si>
  <si>
    <t>Lewtrenchard</t>
  </si>
  <si>
    <t>Ref No</t>
  </si>
  <si>
    <t>E303BA</t>
  </si>
  <si>
    <t>Our Lady of Glastonbury (Honicknowle, Whitleigh &amp; Ernesettle)</t>
  </si>
  <si>
    <t>Ashburton with Buckland in the Moor and Bickington</t>
  </si>
  <si>
    <t>T303D</t>
  </si>
  <si>
    <t>P420A</t>
  </si>
  <si>
    <t>P421A</t>
  </si>
  <si>
    <t>P422A</t>
  </si>
  <si>
    <t>P423A</t>
  </si>
  <si>
    <t>P424A</t>
  </si>
  <si>
    <t>P426A</t>
  </si>
  <si>
    <t>P427A</t>
  </si>
  <si>
    <t>P428A</t>
  </si>
  <si>
    <t>P429A</t>
  </si>
  <si>
    <t>P440A</t>
  </si>
  <si>
    <t>P441A</t>
  </si>
  <si>
    <t>P443A</t>
  </si>
  <si>
    <t>P445A</t>
  </si>
  <si>
    <t>P444A</t>
  </si>
  <si>
    <t>P446A</t>
  </si>
  <si>
    <t>P447A</t>
  </si>
  <si>
    <t>P448BA</t>
  </si>
  <si>
    <t>P402A</t>
  </si>
  <si>
    <t>P401A</t>
  </si>
  <si>
    <t>P402B</t>
  </si>
  <si>
    <t>P403A</t>
  </si>
  <si>
    <t>P404A</t>
  </si>
  <si>
    <t>P406A</t>
  </si>
  <si>
    <t>P407AA</t>
  </si>
  <si>
    <t>P409C</t>
  </si>
  <si>
    <t>T707BC</t>
  </si>
  <si>
    <t>T707A</t>
  </si>
  <si>
    <t>T708A</t>
  </si>
  <si>
    <t>T707BA</t>
  </si>
  <si>
    <t>T708B</t>
  </si>
  <si>
    <t>E820A</t>
  </si>
  <si>
    <t>E821A</t>
  </si>
  <si>
    <t>E822A</t>
  </si>
  <si>
    <t>E823A</t>
  </si>
  <si>
    <t>E824A</t>
  </si>
  <si>
    <t>E825A</t>
  </si>
  <si>
    <t>E826A</t>
  </si>
  <si>
    <t>E827A</t>
  </si>
  <si>
    <t>E828A</t>
  </si>
  <si>
    <t>E829A</t>
  </si>
  <si>
    <t>E830A</t>
  </si>
  <si>
    <t>E831A</t>
  </si>
  <si>
    <t>E832A</t>
  </si>
  <si>
    <t>E833A</t>
  </si>
  <si>
    <t>E501A</t>
  </si>
  <si>
    <t>E505A</t>
  </si>
  <si>
    <t>E501BA</t>
  </si>
  <si>
    <t>T503B</t>
  </si>
  <si>
    <t>T504AA</t>
  </si>
  <si>
    <t>B304A</t>
  </si>
  <si>
    <t>East Buckland</t>
  </si>
  <si>
    <t>B401D</t>
  </si>
  <si>
    <t>B402B</t>
  </si>
  <si>
    <t>B401I</t>
  </si>
  <si>
    <t>B402C</t>
  </si>
  <si>
    <t>B402A</t>
  </si>
  <si>
    <t>B403A</t>
  </si>
  <si>
    <t>B403B</t>
  </si>
  <si>
    <t>B403CA</t>
  </si>
  <si>
    <t>B402D</t>
  </si>
  <si>
    <t>B401E</t>
  </si>
  <si>
    <t>B402E</t>
  </si>
  <si>
    <t>B402F</t>
  </si>
  <si>
    <t>B401F</t>
  </si>
  <si>
    <t>B401G</t>
  </si>
  <si>
    <t>B402G</t>
  </si>
  <si>
    <t>B401H</t>
  </si>
  <si>
    <t>Exeter St Michael And All Angels</t>
  </si>
  <si>
    <t>Exeter St Thomas</t>
  </si>
  <si>
    <t>Whipton (St Boniface and Beacon Heath)</t>
  </si>
  <si>
    <t>Tiverton St George &amp; St Paul</t>
  </si>
  <si>
    <t>Northam</t>
  </si>
  <si>
    <t>B204B</t>
  </si>
  <si>
    <t>Westward Ho!</t>
  </si>
  <si>
    <t>Chardstock</t>
  </si>
  <si>
    <t>E510A</t>
  </si>
  <si>
    <t>E511A</t>
  </si>
  <si>
    <t>T309A</t>
  </si>
  <si>
    <t>Devonport St Michael &amp; St Barnabas</t>
  </si>
  <si>
    <t>Egg Buckland and Estover</t>
  </si>
  <si>
    <t>P448AA</t>
  </si>
  <si>
    <t>Countisbury with Lynmouth</t>
  </si>
  <si>
    <t>Lynton with Barbrook</t>
  </si>
  <si>
    <t>T702D</t>
  </si>
  <si>
    <t>West Alvington</t>
  </si>
  <si>
    <t>B309A</t>
  </si>
  <si>
    <t>B305A</t>
  </si>
  <si>
    <t>B306A</t>
  </si>
  <si>
    <t>B307A</t>
  </si>
  <si>
    <t>B308A</t>
  </si>
  <si>
    <t>B310A</t>
  </si>
  <si>
    <t>Barnstaple</t>
  </si>
  <si>
    <t>Christianity</t>
  </si>
  <si>
    <t>Cullompton &amp; Tiverton</t>
  </si>
  <si>
    <t>Honiton</t>
  </si>
  <si>
    <t>Ottery</t>
  </si>
  <si>
    <t>Plymouth City</t>
  </si>
  <si>
    <t>Torbay</t>
  </si>
  <si>
    <t>Torrington</t>
  </si>
  <si>
    <t>Please click on the deanery you would like to view:</t>
  </si>
  <si>
    <t>E101A</t>
  </si>
  <si>
    <t>E102AA</t>
  </si>
  <si>
    <t>E103A</t>
  </si>
  <si>
    <t>E103B</t>
  </si>
  <si>
    <t>E104AA</t>
  </si>
  <si>
    <t>E101C</t>
  </si>
  <si>
    <t>E105B</t>
  </si>
  <si>
    <t>E106A</t>
  </si>
  <si>
    <t>E104B</t>
  </si>
  <si>
    <t>E109AA</t>
  </si>
  <si>
    <t>E103C</t>
  </si>
  <si>
    <t>E106BA</t>
  </si>
  <si>
    <t>B101B</t>
  </si>
  <si>
    <t>B101A</t>
  </si>
  <si>
    <t>B101CA</t>
  </si>
  <si>
    <t>B102AA</t>
  </si>
  <si>
    <t>B103AA</t>
  </si>
  <si>
    <t>B104AA</t>
  </si>
  <si>
    <t>B101D</t>
  </si>
  <si>
    <t>B105A</t>
  </si>
  <si>
    <t>B108A</t>
  </si>
  <si>
    <t>B105B</t>
  </si>
  <si>
    <t>B101E</t>
  </si>
  <si>
    <t>B101FA</t>
  </si>
  <si>
    <t>B101G</t>
  </si>
  <si>
    <t>B107B</t>
  </si>
  <si>
    <t>B109A</t>
  </si>
  <si>
    <t>E201AA</t>
  </si>
  <si>
    <t>E206A</t>
  </si>
  <si>
    <t>E206B</t>
  </si>
  <si>
    <t>E205A</t>
  </si>
  <si>
    <t>E205B</t>
  </si>
  <si>
    <t>E204A</t>
  </si>
  <si>
    <t>E201B</t>
  </si>
  <si>
    <t>E203AA</t>
  </si>
  <si>
    <t>E205CA</t>
  </si>
  <si>
    <t>E205D</t>
  </si>
  <si>
    <t>E205CB</t>
  </si>
  <si>
    <t>E204B</t>
  </si>
  <si>
    <t>E205E</t>
  </si>
  <si>
    <t>E206CA</t>
  </si>
  <si>
    <t>E204C</t>
  </si>
  <si>
    <t>E203AD</t>
  </si>
  <si>
    <t>E205F</t>
  </si>
  <si>
    <t>E205G</t>
  </si>
  <si>
    <t>E207BA</t>
  </si>
  <si>
    <t>E203BA</t>
  </si>
  <si>
    <t>E203C</t>
  </si>
  <si>
    <t>E205I</t>
  </si>
  <si>
    <t>E207C</t>
  </si>
  <si>
    <t>E206D</t>
  </si>
  <si>
    <t>E206E</t>
  </si>
  <si>
    <t>E205J</t>
  </si>
  <si>
    <t>E205K</t>
  </si>
  <si>
    <t>E201C</t>
  </si>
  <si>
    <t>E301A</t>
  </si>
  <si>
    <t>E302AA</t>
  </si>
  <si>
    <t>E303AA</t>
  </si>
  <si>
    <t>E306AA</t>
  </si>
  <si>
    <t>E307A</t>
  </si>
  <si>
    <t>E308A</t>
  </si>
  <si>
    <t>E309A</t>
  </si>
  <si>
    <t>E310A</t>
  </si>
  <si>
    <t>E306AB</t>
  </si>
  <si>
    <t>E309BA</t>
  </si>
  <si>
    <t>E311BA</t>
  </si>
  <si>
    <t>E313A</t>
  </si>
  <si>
    <t>E305AA</t>
  </si>
  <si>
    <t>E301C</t>
  </si>
  <si>
    <t>E301B</t>
  </si>
  <si>
    <t>E312AA</t>
  </si>
  <si>
    <t>E801A</t>
  </si>
  <si>
    <t>E803B</t>
  </si>
  <si>
    <t>E803A</t>
  </si>
  <si>
    <t>E803C</t>
  </si>
  <si>
    <t>E802A</t>
  </si>
  <si>
    <t>E806A</t>
  </si>
  <si>
    <t>E801B</t>
  </si>
  <si>
    <t>E802B</t>
  </si>
  <si>
    <t>E801C</t>
  </si>
  <si>
    <t>E802C</t>
  </si>
  <si>
    <t>E801D</t>
  </si>
  <si>
    <t>E802D</t>
  </si>
  <si>
    <t>E801E</t>
  </si>
  <si>
    <t>E802E</t>
  </si>
  <si>
    <t>E803D</t>
  </si>
  <si>
    <t>E802F</t>
  </si>
  <si>
    <t>E802G</t>
  </si>
  <si>
    <t>E804A</t>
  </si>
  <si>
    <t>E805B</t>
  </si>
  <si>
    <t>E806B</t>
  </si>
  <si>
    <t>E802H</t>
  </si>
  <si>
    <t>E802I</t>
  </si>
  <si>
    <t>B201A</t>
  </si>
  <si>
    <t>B201B</t>
  </si>
  <si>
    <t>B203A</t>
  </si>
  <si>
    <t>B203BA</t>
  </si>
  <si>
    <t>B201C</t>
  </si>
  <si>
    <t>B201D</t>
  </si>
  <si>
    <t>B201EA</t>
  </si>
  <si>
    <t>B201F</t>
  </si>
  <si>
    <t>B203C</t>
  </si>
  <si>
    <t>B203D</t>
  </si>
  <si>
    <t>B203E</t>
  </si>
  <si>
    <t>B204A</t>
  </si>
  <si>
    <t>B201G</t>
  </si>
  <si>
    <t>B203G</t>
  </si>
  <si>
    <t>B201HA</t>
  </si>
  <si>
    <t>B201I</t>
  </si>
  <si>
    <t>B603A</t>
  </si>
  <si>
    <t>B601A</t>
  </si>
  <si>
    <t>B601C</t>
  </si>
  <si>
    <t>B602A</t>
  </si>
  <si>
    <t>B602BA</t>
  </si>
  <si>
    <t>B603B</t>
  </si>
  <si>
    <t>B605A</t>
  </si>
  <si>
    <t>B603C</t>
  </si>
  <si>
    <t>B601D</t>
  </si>
  <si>
    <t>B601E</t>
  </si>
  <si>
    <t>B604A</t>
  </si>
  <si>
    <t>B604B</t>
  </si>
  <si>
    <t>B604C</t>
  </si>
  <si>
    <t>B605BB</t>
  </si>
  <si>
    <t>B603D</t>
  </si>
  <si>
    <t>B605BA</t>
  </si>
  <si>
    <t>B603E</t>
  </si>
  <si>
    <t>B601F</t>
  </si>
  <si>
    <t>B602C</t>
  </si>
  <si>
    <t>E508A</t>
  </si>
  <si>
    <t>E502A</t>
  </si>
  <si>
    <t>E502B</t>
  </si>
  <si>
    <t>E505F</t>
  </si>
  <si>
    <t>E501C</t>
  </si>
  <si>
    <t>E503AA</t>
  </si>
  <si>
    <t>E505B</t>
  </si>
  <si>
    <t>E501D</t>
  </si>
  <si>
    <t>E509A</t>
  </si>
  <si>
    <t>E507A</t>
  </si>
  <si>
    <t>E504AA</t>
  </si>
  <si>
    <t>E503B</t>
  </si>
  <si>
    <t>E505C</t>
  </si>
  <si>
    <t>E505DA</t>
  </si>
  <si>
    <t>E507B</t>
  </si>
  <si>
    <t>E504B</t>
  </si>
  <si>
    <t>E509B</t>
  </si>
  <si>
    <t>E503C</t>
  </si>
  <si>
    <t>E503D</t>
  </si>
  <si>
    <t>E503E</t>
  </si>
  <si>
    <t>E506A</t>
  </si>
  <si>
    <t>E504C</t>
  </si>
  <si>
    <t>E507CA</t>
  </si>
  <si>
    <t>E503F</t>
  </si>
  <si>
    <t>E507D</t>
  </si>
  <si>
    <t>E508B</t>
  </si>
  <si>
    <t>E509C</t>
  </si>
  <si>
    <t>E503G</t>
  </si>
  <si>
    <t>E509D</t>
  </si>
  <si>
    <t>P109A</t>
  </si>
  <si>
    <t>P102A</t>
  </si>
  <si>
    <t>P105A</t>
  </si>
  <si>
    <t>P104A</t>
  </si>
  <si>
    <t>P105B</t>
  </si>
  <si>
    <t>P106A</t>
  </si>
  <si>
    <t>P106B</t>
  </si>
  <si>
    <t>P107A</t>
  </si>
  <si>
    <t>P108A</t>
  </si>
  <si>
    <t>P109B</t>
  </si>
  <si>
    <t>E601A</t>
  </si>
  <si>
    <t>E601B</t>
  </si>
  <si>
    <t>E601C</t>
  </si>
  <si>
    <t>E602AA</t>
  </si>
  <si>
    <t>E602AB</t>
  </si>
  <si>
    <t>E603A</t>
  </si>
  <si>
    <t>E604A</t>
  </si>
  <si>
    <t>E604B</t>
  </si>
  <si>
    <t>E605A</t>
  </si>
  <si>
    <t>E605B</t>
  </si>
  <si>
    <t>E605CA</t>
  </si>
  <si>
    <t>E605D</t>
  </si>
  <si>
    <t>E605E</t>
  </si>
  <si>
    <t>E606AA</t>
  </si>
  <si>
    <t>E606BA</t>
  </si>
  <si>
    <t>E606C</t>
  </si>
  <si>
    <t>E606D</t>
  </si>
  <si>
    <t>E607A</t>
  </si>
  <si>
    <t>E607B</t>
  </si>
  <si>
    <t>E607C</t>
  </si>
  <si>
    <t>E607D</t>
  </si>
  <si>
    <t>E607F</t>
  </si>
  <si>
    <t>E607GA</t>
  </si>
  <si>
    <t>T301A</t>
  </si>
  <si>
    <t>T307C</t>
  </si>
  <si>
    <t>T303B</t>
  </si>
  <si>
    <t>T307A</t>
  </si>
  <si>
    <t>T303A</t>
  </si>
  <si>
    <t>T304B</t>
  </si>
  <si>
    <t>T305A</t>
  </si>
  <si>
    <t>T306A</t>
  </si>
  <si>
    <t>T307D</t>
  </si>
  <si>
    <t>T303C</t>
  </si>
  <si>
    <t>T405AA</t>
  </si>
  <si>
    <t>T403A</t>
  </si>
  <si>
    <t>T404A</t>
  </si>
  <si>
    <t>T404B</t>
  </si>
  <si>
    <t>T401A</t>
  </si>
  <si>
    <t>T401B</t>
  </si>
  <si>
    <t>T402A</t>
  </si>
  <si>
    <t>T404C</t>
  </si>
  <si>
    <t>T401C</t>
  </si>
  <si>
    <t>T402B</t>
  </si>
  <si>
    <t>T401D</t>
  </si>
  <si>
    <t>T403B</t>
  </si>
  <si>
    <t>T404D</t>
  </si>
  <si>
    <t>T402C</t>
  </si>
  <si>
    <t>T404H</t>
  </si>
  <si>
    <t>T402D</t>
  </si>
  <si>
    <t>T403D</t>
  </si>
  <si>
    <t>T404E</t>
  </si>
  <si>
    <t>T404FA</t>
  </si>
  <si>
    <t>T403C</t>
  </si>
  <si>
    <t>T404G</t>
  </si>
  <si>
    <t>T405BA</t>
  </si>
  <si>
    <t>T401E</t>
  </si>
  <si>
    <t>E703A</t>
  </si>
  <si>
    <t>E706A</t>
  </si>
  <si>
    <t>E705A</t>
  </si>
  <si>
    <t>E703B</t>
  </si>
  <si>
    <t>E702C</t>
  </si>
  <si>
    <t>E703C</t>
  </si>
  <si>
    <t>E703D</t>
  </si>
  <si>
    <t>E703EA</t>
  </si>
  <si>
    <t>E701B</t>
  </si>
  <si>
    <t>E704A</t>
  </si>
  <si>
    <t>E704BA</t>
  </si>
  <si>
    <t>E704C</t>
  </si>
  <si>
    <t>E704D</t>
  </si>
  <si>
    <t>E705C</t>
  </si>
  <si>
    <t>E703FA</t>
  </si>
  <si>
    <t>E703G</t>
  </si>
  <si>
    <t>E705B</t>
  </si>
  <si>
    <t>E704E</t>
  </si>
  <si>
    <t>B301A</t>
  </si>
  <si>
    <t>B302A</t>
  </si>
  <si>
    <t>B301B</t>
  </si>
  <si>
    <t>B302B</t>
  </si>
  <si>
    <t>B301C</t>
  </si>
  <si>
    <t>B301DA</t>
  </si>
  <si>
    <t>B302CA</t>
  </si>
  <si>
    <t>B302D</t>
  </si>
  <si>
    <t>B303A</t>
  </si>
  <si>
    <t>B302E</t>
  </si>
  <si>
    <t>B301EA</t>
  </si>
  <si>
    <t>B301F</t>
  </si>
  <si>
    <t>B301G</t>
  </si>
  <si>
    <t>B302F</t>
  </si>
  <si>
    <t>B303BA</t>
  </si>
  <si>
    <t>B301H</t>
  </si>
  <si>
    <t>B303C</t>
  </si>
  <si>
    <t>B401A</t>
  </si>
  <si>
    <t>B401B</t>
  </si>
  <si>
    <t>B401C</t>
  </si>
  <si>
    <t>B403E</t>
  </si>
  <si>
    <t>B403F</t>
  </si>
  <si>
    <t>B403G</t>
  </si>
  <si>
    <t>B403HA</t>
  </si>
  <si>
    <t>B403JB</t>
  </si>
  <si>
    <t>B403JA</t>
  </si>
  <si>
    <t>B403HB</t>
  </si>
  <si>
    <t>B403K</t>
  </si>
  <si>
    <t>P501B</t>
  </si>
  <si>
    <t>P502AA</t>
  </si>
  <si>
    <t>P503A</t>
  </si>
  <si>
    <t>P503B</t>
  </si>
  <si>
    <t>P503CA</t>
  </si>
  <si>
    <t>P503CB</t>
  </si>
  <si>
    <t>P503D</t>
  </si>
  <si>
    <t>P503E</t>
  </si>
  <si>
    <t>P504A</t>
  </si>
  <si>
    <t>P504BA</t>
  </si>
  <si>
    <t>P504BB</t>
  </si>
  <si>
    <t>P504C</t>
  </si>
  <si>
    <t>P504DA</t>
  </si>
  <si>
    <t>P505AA</t>
  </si>
  <si>
    <t>P505C</t>
  </si>
  <si>
    <t>P505D</t>
  </si>
  <si>
    <t>P506A</t>
  </si>
  <si>
    <t>P506B</t>
  </si>
  <si>
    <t>P507A</t>
  </si>
  <si>
    <t>P507B</t>
  </si>
  <si>
    <t>P508A</t>
  </si>
  <si>
    <t>P509A</t>
  </si>
  <si>
    <t>P509B</t>
  </si>
  <si>
    <t>P509C</t>
  </si>
  <si>
    <t>P509D</t>
  </si>
  <si>
    <t>T501A</t>
  </si>
  <si>
    <t>T502A</t>
  </si>
  <si>
    <t>T502B</t>
  </si>
  <si>
    <t>T502CA</t>
  </si>
  <si>
    <t>T502D</t>
  </si>
  <si>
    <t>T503A</t>
  </si>
  <si>
    <t>T505AA</t>
  </si>
  <si>
    <t>T506A</t>
  </si>
  <si>
    <t>T507A</t>
  </si>
  <si>
    <t>T508A</t>
  </si>
  <si>
    <t>T509A</t>
  </si>
  <si>
    <t>T510A</t>
  </si>
  <si>
    <t>T511A</t>
  </si>
  <si>
    <t>T512A</t>
  </si>
  <si>
    <t>T513B</t>
  </si>
  <si>
    <t>T514A</t>
  </si>
  <si>
    <t>T515A</t>
  </si>
  <si>
    <t>B501A</t>
  </si>
  <si>
    <t>B507B</t>
  </si>
  <si>
    <t>B507C</t>
  </si>
  <si>
    <t>B501B</t>
  </si>
  <si>
    <t>B501C</t>
  </si>
  <si>
    <t>B508A</t>
  </si>
  <si>
    <t>B504A</t>
  </si>
  <si>
    <t>B504B</t>
  </si>
  <si>
    <t>B509A</t>
  </si>
  <si>
    <t>B509B</t>
  </si>
  <si>
    <t>B507D</t>
  </si>
  <si>
    <t>B507E</t>
  </si>
  <si>
    <t>B508B</t>
  </si>
  <si>
    <t>B507F</t>
  </si>
  <si>
    <t>B504C</t>
  </si>
  <si>
    <t>B508C</t>
  </si>
  <si>
    <t>B509CA</t>
  </si>
  <si>
    <t>B508D</t>
  </si>
  <si>
    <t>B504D</t>
  </si>
  <si>
    <t>B508E</t>
  </si>
  <si>
    <t>B507G</t>
  </si>
  <si>
    <t>B508F</t>
  </si>
  <si>
    <t>B508G</t>
  </si>
  <si>
    <t>B507H</t>
  </si>
  <si>
    <t>B508H</t>
  </si>
  <si>
    <t>B508I</t>
  </si>
  <si>
    <t>B507I</t>
  </si>
  <si>
    <t>B507J</t>
  </si>
  <si>
    <t>B501D</t>
  </si>
  <si>
    <t>B507K</t>
  </si>
  <si>
    <t>T601A</t>
  </si>
  <si>
    <t>T609A</t>
  </si>
  <si>
    <t>T603AA</t>
  </si>
  <si>
    <t>T601B</t>
  </si>
  <si>
    <t>T609BA</t>
  </si>
  <si>
    <t>T604AA</t>
  </si>
  <si>
    <t>T603B</t>
  </si>
  <si>
    <t>T605A</t>
  </si>
  <si>
    <t>T601C</t>
  </si>
  <si>
    <t>T611A</t>
  </si>
  <si>
    <t>T605B</t>
  </si>
  <si>
    <t>T605C</t>
  </si>
  <si>
    <t>T605D</t>
  </si>
  <si>
    <t>T602C</t>
  </si>
  <si>
    <t>T602B</t>
  </si>
  <si>
    <t>T606A</t>
  </si>
  <si>
    <t>T605E</t>
  </si>
  <si>
    <t>T607A</t>
  </si>
  <si>
    <t>T607B</t>
  </si>
  <si>
    <t>T602D</t>
  </si>
  <si>
    <t>T608B</t>
  </si>
  <si>
    <t>T609CA</t>
  </si>
  <si>
    <t>T610A</t>
  </si>
  <si>
    <t>T705A</t>
  </si>
  <si>
    <t>T705B</t>
  </si>
  <si>
    <t>T701A</t>
  </si>
  <si>
    <t>T702AB</t>
  </si>
  <si>
    <t>T702AA</t>
  </si>
  <si>
    <t>T702B</t>
  </si>
  <si>
    <t>T704A</t>
  </si>
  <si>
    <t>T703A</t>
  </si>
  <si>
    <t>T705C</t>
  </si>
  <si>
    <t>T702C</t>
  </si>
  <si>
    <t>T703B</t>
  </si>
  <si>
    <t>T705FB</t>
  </si>
  <si>
    <t>T705D</t>
  </si>
  <si>
    <t>T705E</t>
  </si>
  <si>
    <t>T705FA</t>
  </si>
  <si>
    <t>T701B</t>
  </si>
  <si>
    <t>T701C</t>
  </si>
  <si>
    <t>T704C</t>
  </si>
  <si>
    <t>T705G</t>
  </si>
  <si>
    <t>Unlimited Church</t>
  </si>
  <si>
    <t>Newton Tracey with Alverdiscott</t>
  </si>
  <si>
    <t>Deanery</t>
  </si>
  <si>
    <t>Total</t>
  </si>
  <si>
    <t>Newton Abbot</t>
  </si>
  <si>
    <t>T310A</t>
  </si>
  <si>
    <t>T311A</t>
  </si>
  <si>
    <t>Bovey Tracey St John with Heathfield</t>
  </si>
  <si>
    <t>T312A</t>
  </si>
  <si>
    <t>Bovey Tracey St Peter, St Paul and St Thomas</t>
  </si>
  <si>
    <t>T313A</t>
  </si>
  <si>
    <t>T314A</t>
  </si>
  <si>
    <t>T315A</t>
  </si>
  <si>
    <t>T316A</t>
  </si>
  <si>
    <t>T317A</t>
  </si>
  <si>
    <t>T318A</t>
  </si>
  <si>
    <t>T319A</t>
  </si>
  <si>
    <t>T320A</t>
  </si>
  <si>
    <t>T321A</t>
  </si>
  <si>
    <t>T322A</t>
  </si>
  <si>
    <t>Newton Abbott and Ogwell</t>
  </si>
  <si>
    <t>T406A</t>
  </si>
  <si>
    <t>T407A</t>
  </si>
  <si>
    <t>T408A</t>
  </si>
  <si>
    <t>T409A</t>
  </si>
  <si>
    <t>Bratton Fleming with Stoke Rivers</t>
  </si>
  <si>
    <t>T709A</t>
  </si>
  <si>
    <t>Stoke Canon with Huxham</t>
  </si>
  <si>
    <t>E314A</t>
  </si>
  <si>
    <t>Pinhoe with Poltimore</t>
  </si>
  <si>
    <t>E708A</t>
  </si>
  <si>
    <t>E709A</t>
  </si>
  <si>
    <t>E710A</t>
  </si>
  <si>
    <t>E707A</t>
  </si>
  <si>
    <t>E605F</t>
  </si>
  <si>
    <t>East Budleigh with Bicton</t>
  </si>
  <si>
    <t>Pilton with Ashford</t>
  </si>
  <si>
    <t>Cheriton Fitzpaine with Stockleigh English</t>
  </si>
  <si>
    <t>Chevithorne with Cove</t>
  </si>
  <si>
    <t>Whitestone with Oldridge</t>
  </si>
  <si>
    <t>Broadhempston with Woodland</t>
  </si>
  <si>
    <t>Kingsteignton with Teigngrace</t>
  </si>
  <si>
    <t>Gidleigh with Throwleigh</t>
  </si>
  <si>
    <t>Northlew with Ashbury</t>
  </si>
  <si>
    <t>Weston Mill, St Philip</t>
  </si>
  <si>
    <t>Ilfracombe (Holy Trinity)</t>
  </si>
  <si>
    <t>Witheridge with Creacombe and Romansleigh</t>
  </si>
  <si>
    <t>Lamerton (with Sydenham Damerel)</t>
  </si>
  <si>
    <t>Torquay St Martin Barton</t>
  </si>
  <si>
    <t>Torquay St Mary Magdalene Upton</t>
  </si>
  <si>
    <t>Dartington with Brooking</t>
  </si>
  <si>
    <t>Totnes with Bridgetown</t>
  </si>
  <si>
    <t>Malborough, Salcombe and South Huish</t>
  </si>
  <si>
    <t>Newton Abbot Deanery</t>
  </si>
  <si>
    <t>Plymouth City Deanery</t>
  </si>
  <si>
    <t>Plymouth Whitleigh St Chad's</t>
  </si>
  <si>
    <t>Plymouth Ernesettle St Aidan's</t>
  </si>
  <si>
    <t>Plymouth Laira St Mary</t>
  </si>
  <si>
    <t>E320A</t>
  </si>
  <si>
    <t>Exeter Network Church not to be included</t>
  </si>
  <si>
    <t>P405B</t>
  </si>
  <si>
    <t>P450A</t>
  </si>
  <si>
    <t>P451A</t>
  </si>
  <si>
    <t>Petrockstow</t>
  </si>
  <si>
    <t>2026 Common Fund Request</t>
  </si>
  <si>
    <t>Exeter Co Church (was St Sidwell and St Matthew plus Exwick)</t>
  </si>
  <si>
    <t>Common Fund 2026 Requests</t>
  </si>
  <si>
    <t>Please note that this document only contains the headline Common Fund figure for each parish and is intended to provide  information at a glance for those currently setting their budget for 2026. 
The  documentation to support and explain the figure was despatched to the Treasurer of each parish on Wednesday 5 November 2025. Please wait until you have received the supporting documentation before raising any queries that you may have with the Finance Team.
Please note all parishes have been grouped into deaneries and are included within this workbook. Please follow the guidance below to view your deanery.</t>
  </si>
  <si>
    <t>Kingskerswell with Coffinswell</t>
  </si>
  <si>
    <t>Kenton w Mamhead</t>
  </si>
  <si>
    <t>Black Torrington w Highampton</t>
  </si>
  <si>
    <t>Bere Ferrers with Bere Alston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</si>
</sst>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0"/>
      <name val="Arial"/>
      <family val="2"/>
    </font>
    <font>
      <sz val="11"/>
      <name val="Arial"/>
      <family val="2"/>
    </font>
    <font>
      <b/>
      <sz val="14"/>
      <name val="Calibri"/>
      <family val="2"/>
    </font>
    <font>
      <sz val="14"/>
      <name val="Arial"/>
      <family val="2"/>
    </font>
    <font>
      <b/>
      <sz val="13"/>
      <name val="Calibri"/>
      <family val="2"/>
    </font>
    <font>
      <sz val="13"/>
      <name val="Calibri"/>
      <family val="2"/>
    </font>
    <font>
      <sz val="8"/>
      <name val="Arial"/>
      <family val="2"/>
    </font>
    <font>
      <b/>
      <sz val="16"/>
      <name val="Calibri"/>
      <family val="2"/>
    </font>
    <font>
      <b/>
      <sz val="16"/>
      <name val="Arial"/>
      <family val="2"/>
    </font>
    <font>
      <sz val="10"/>
      <name val="Marlett"/>
      <charset val="2"/>
    </font>
    <font>
      <u/>
      <sz val="10"/>
      <color theme="10"/>
      <name val="Arial"/>
      <family val="2"/>
    </font>
    <font>
      <i/>
      <sz val="10"/>
      <name val="Arial"/>
      <family val="2"/>
    </font>
    <font>
      <sz val="12"/>
      <name val="Arial"/>
      <family val="2"/>
    </font>
    <font>
      <b/>
      <sz val="10"/>
      <name val="Arial"/>
      <family val="2"/>
    </font>
    <font>
      <b/>
      <sz val="12"/>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
    <border>
      <left/>
      <right/>
      <top/>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30">
    <xf numFmtId="0" fontId="0" fillId="0" borderId="0" xfId="0"/>
    <xf numFmtId="0" fontId="0" fillId="0" borderId="0" xfId="0" applyAlignment="1">
      <alignment horizontal="center" vertical="center" wrapText="1"/>
    </xf>
    <xf numFmtId="9" fontId="1" fillId="0" borderId="0" xfId="1" applyFill="1"/>
    <xf numFmtId="0" fontId="2" fillId="0" borderId="0" xfId="0" applyFont="1"/>
    <xf numFmtId="0" fontId="4" fillId="0" borderId="0" xfId="0" applyFont="1"/>
    <xf numFmtId="0" fontId="3" fillId="0" borderId="0" xfId="0" applyFont="1" applyAlignment="1">
      <alignment horizontal="center" vertical="center" wrapText="1"/>
    </xf>
    <xf numFmtId="0" fontId="5" fillId="0" borderId="0" xfId="0" applyFont="1"/>
    <xf numFmtId="0" fontId="5" fillId="0" borderId="0" xfId="0" applyFont="1" applyAlignment="1">
      <alignment horizontal="center" vertical="center" wrapText="1"/>
    </xf>
    <xf numFmtId="0" fontId="6" fillId="0" borderId="0" xfId="0" applyFont="1"/>
    <xf numFmtId="9" fontId="6" fillId="0" borderId="0" xfId="1" applyFont="1" applyFill="1"/>
    <xf numFmtId="3" fontId="4" fillId="0" borderId="0" xfId="0" applyNumberFormat="1" applyFont="1" applyAlignment="1">
      <alignment horizontal="right"/>
    </xf>
    <xf numFmtId="3" fontId="3" fillId="0" borderId="0" xfId="0" applyNumberFormat="1" applyFont="1" applyAlignment="1">
      <alignment horizontal="right" vertical="center" wrapText="1"/>
    </xf>
    <xf numFmtId="3" fontId="5" fillId="0" borderId="0" xfId="0" applyNumberFormat="1" applyFont="1" applyAlignment="1">
      <alignment horizontal="center" vertical="center" wrapText="1"/>
    </xf>
    <xf numFmtId="3" fontId="6" fillId="0" borderId="0" xfId="0" applyNumberFormat="1" applyFont="1" applyAlignment="1">
      <alignment horizontal="right"/>
    </xf>
    <xf numFmtId="3" fontId="0" fillId="0" borderId="0" xfId="0" applyNumberFormat="1" applyAlignment="1">
      <alignment horizontal="right"/>
    </xf>
    <xf numFmtId="0" fontId="8" fillId="0" borderId="0" xfId="0" applyFont="1"/>
    <xf numFmtId="0" fontId="0" fillId="2" borderId="0" xfId="0" applyFill="1"/>
    <xf numFmtId="3" fontId="0" fillId="0" borderId="0" xfId="0" applyNumberFormat="1"/>
    <xf numFmtId="0" fontId="10" fillId="0" borderId="0" xfId="0" applyFont="1"/>
    <xf numFmtId="9" fontId="10" fillId="0" borderId="0" xfId="1" applyFont="1" applyFill="1"/>
    <xf numFmtId="3" fontId="6" fillId="3" borderId="0" xfId="0" applyNumberFormat="1" applyFont="1" applyFill="1" applyAlignment="1">
      <alignment horizontal="right"/>
    </xf>
    <xf numFmtId="0" fontId="9" fillId="0" borderId="0" xfId="0" applyFont="1" applyAlignment="1">
      <alignment vertical="top" wrapText="1"/>
    </xf>
    <xf numFmtId="0" fontId="11" fillId="0" borderId="0" xfId="2"/>
    <xf numFmtId="0" fontId="11" fillId="0" borderId="0" xfId="2" quotePrefix="1"/>
    <xf numFmtId="0" fontId="12" fillId="0" borderId="0" xfId="0" applyFont="1"/>
    <xf numFmtId="0" fontId="9" fillId="0" borderId="0" xfId="0" applyFont="1"/>
    <xf numFmtId="0" fontId="13" fillId="0" borderId="0" xfId="0" applyFont="1" applyAlignment="1">
      <alignment vertical="top" wrapText="1"/>
    </xf>
    <xf numFmtId="0" fontId="14" fillId="0" borderId="0" xfId="0" applyFont="1" applyAlignment="1">
      <alignment horizontal="center"/>
    </xf>
    <xf numFmtId="3" fontId="14" fillId="0" borderId="1" xfId="0" applyNumberFormat="1" applyFont="1" applyBorder="1"/>
    <xf numFmtId="3" fontId="15" fillId="3" borderId="0" xfId="0" applyNumberFormat="1" applyFont="1" applyFill="1" applyAlignment="1">
      <alignment horizontal="right"/>
    </xf>
  </cellXfs>
  <cellStyles count="3">
    <cellStyle name="Hyperlink" xfId="2" builtinId="8"/>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5.bin"/><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dimension ref="A1:C33"/>
  <sheetViews>
    <sheetView tabSelected="1" workbookViewId="0">
      <selection activeCell="A9" sqref="A9"/>
    </sheetView>
  </sheetViews>
  <sheetFormatPr defaultRowHeight="13.2" x14ac:dyDescent="0.25"/>
  <cols>
    <col min="1" max="1" width="164.88671875" customWidth="1"/>
  </cols>
  <sheetData>
    <row r="1" spans="1:3" s="25" customFormat="1" ht="21" x14ac:dyDescent="0.4">
      <c r="A1" s="25" t="s">
        <v>1017</v>
      </c>
    </row>
    <row r="3" spans="1:3" ht="109.5" customHeight="1" x14ac:dyDescent="0.25">
      <c r="A3" s="26" t="s">
        <v>1018</v>
      </c>
    </row>
    <row r="4" spans="1:3" ht="11.25" customHeight="1" x14ac:dyDescent="0.25">
      <c r="A4" s="21"/>
    </row>
    <row r="5" spans="1:3" x14ac:dyDescent="0.25">
      <c r="A5" s="24" t="s">
        <v>567</v>
      </c>
      <c r="C5" s="27" t="s">
        <v>953</v>
      </c>
    </row>
    <row r="6" spans="1:3" x14ac:dyDescent="0.25">
      <c r="C6" s="27" t="s">
        <v>954</v>
      </c>
    </row>
    <row r="7" spans="1:3" x14ac:dyDescent="0.25">
      <c r="A7" s="22" t="s">
        <v>129</v>
      </c>
      <c r="C7" s="17">
        <f>Aylesbeare!C18</f>
        <v>503523.51199999999</v>
      </c>
    </row>
    <row r="8" spans="1:3" x14ac:dyDescent="0.25">
      <c r="A8" s="22" t="s">
        <v>559</v>
      </c>
      <c r="C8" s="17">
        <f>Barnstaple!C21</f>
        <v>481508.90399999992</v>
      </c>
    </row>
    <row r="9" spans="1:3" x14ac:dyDescent="0.25">
      <c r="A9" s="22" t="s">
        <v>167</v>
      </c>
      <c r="C9" s="17">
        <f>Cadbury!C34</f>
        <v>252220.64</v>
      </c>
    </row>
    <row r="10" spans="1:3" x14ac:dyDescent="0.25">
      <c r="A10" s="22" t="s">
        <v>560</v>
      </c>
      <c r="C10" s="17">
        <f>Christianity!C25</f>
        <v>957740.81599999999</v>
      </c>
    </row>
    <row r="11" spans="1:3" x14ac:dyDescent="0.25">
      <c r="A11" s="23" t="s">
        <v>561</v>
      </c>
      <c r="C11" s="17">
        <f>'Cullompton &amp; Tiverton'!C42</f>
        <v>701068.58400000003</v>
      </c>
    </row>
    <row r="12" spans="1:3" x14ac:dyDescent="0.25">
      <c r="A12" s="22" t="s">
        <v>27</v>
      </c>
      <c r="C12" s="17">
        <f>Hartland!C23</f>
        <v>245900.10400000002</v>
      </c>
    </row>
    <row r="13" spans="1:3" x14ac:dyDescent="0.25">
      <c r="A13" s="22" t="s">
        <v>123</v>
      </c>
      <c r="C13" s="17">
        <f>Holsworthy!C25</f>
        <v>59350.344000000005</v>
      </c>
    </row>
    <row r="14" spans="1:3" x14ac:dyDescent="0.25">
      <c r="A14" s="22" t="s">
        <v>562</v>
      </c>
      <c r="C14" s="17">
        <f>Honiton!C40</f>
        <v>544113.65600000008</v>
      </c>
    </row>
    <row r="15" spans="1:3" x14ac:dyDescent="0.25">
      <c r="A15" s="22" t="s">
        <v>298</v>
      </c>
      <c r="C15" s="17">
        <f>Ivybridge!C16</f>
        <v>198673.64799999999</v>
      </c>
    </row>
    <row r="16" spans="1:3" x14ac:dyDescent="0.25">
      <c r="A16" s="22" t="s">
        <v>241</v>
      </c>
      <c r="C16" s="17">
        <f>Kenn!C30</f>
        <v>375146.72800000006</v>
      </c>
    </row>
    <row r="17" spans="1:3" x14ac:dyDescent="0.25">
      <c r="A17" s="23" t="s">
        <v>955</v>
      </c>
      <c r="C17" s="17">
        <f>'Newton Abbot'!C31</f>
        <v>612960.25599999994</v>
      </c>
    </row>
    <row r="18" spans="1:3" x14ac:dyDescent="0.25">
      <c r="A18" s="22" t="s">
        <v>390</v>
      </c>
      <c r="C18" s="17">
        <f>Okehampton!C33</f>
        <v>302486.02399999998</v>
      </c>
    </row>
    <row r="19" spans="1:3" x14ac:dyDescent="0.25">
      <c r="A19" s="22" t="s">
        <v>563</v>
      </c>
      <c r="C19" s="17">
        <f>Ottery!C28</f>
        <v>669429.03999999992</v>
      </c>
    </row>
    <row r="20" spans="1:3" x14ac:dyDescent="0.25">
      <c r="A20" s="23" t="s">
        <v>564</v>
      </c>
      <c r="C20" s="17">
        <f>'Plymouth City'!C35</f>
        <v>1007748.1599999999</v>
      </c>
    </row>
    <row r="21" spans="1:3" x14ac:dyDescent="0.25">
      <c r="A21" s="22" t="s">
        <v>48</v>
      </c>
      <c r="C21" s="17">
        <f>Shirwell!C30</f>
        <v>191798.81599999999</v>
      </c>
    </row>
    <row r="22" spans="1:3" x14ac:dyDescent="0.25">
      <c r="A22" s="23" t="s">
        <v>76</v>
      </c>
      <c r="C22" s="17">
        <f>'South Molton'!C33</f>
        <v>175680.59999999998</v>
      </c>
    </row>
    <row r="23" spans="1:3" x14ac:dyDescent="0.25">
      <c r="A23" s="22" t="s">
        <v>343</v>
      </c>
      <c r="C23" s="17">
        <f>Tavistock!C31</f>
        <v>358746.72</v>
      </c>
    </row>
    <row r="24" spans="1:3" x14ac:dyDescent="0.25">
      <c r="A24" s="22" t="s">
        <v>565</v>
      </c>
      <c r="C24" s="17">
        <f>Torbay!C25</f>
        <v>640526.6320000001</v>
      </c>
    </row>
    <row r="25" spans="1:3" x14ac:dyDescent="0.25">
      <c r="A25" s="22" t="s">
        <v>566</v>
      </c>
      <c r="C25" s="17">
        <f>Torrington!C36</f>
        <v>157391.52800000002</v>
      </c>
    </row>
    <row r="26" spans="1:3" x14ac:dyDescent="0.25">
      <c r="A26" s="22" t="s">
        <v>433</v>
      </c>
      <c r="C26" s="17">
        <f>Totnes!C29</f>
        <v>395652.38400000002</v>
      </c>
    </row>
    <row r="27" spans="1:3" x14ac:dyDescent="0.25">
      <c r="A27" s="22" t="s">
        <v>455</v>
      </c>
      <c r="C27" s="17">
        <f>Woodleigh!C32</f>
        <v>359638.18399999995</v>
      </c>
    </row>
    <row r="29" spans="1:3" x14ac:dyDescent="0.25">
      <c r="C29" s="28">
        <f>SUM(C7:C28)</f>
        <v>9191305.2799999993</v>
      </c>
    </row>
    <row r="31" spans="1:3" x14ac:dyDescent="0.25">
      <c r="C31" s="17"/>
    </row>
    <row r="33" spans="3:3" x14ac:dyDescent="0.25">
      <c r="C33" s="17"/>
    </row>
  </sheetData>
  <hyperlinks>
    <hyperlink ref="A7" location="Aylesbeare!Print_Area" display="Aylesbeare" xr:uid="{00000000-0004-0000-0000-000000000000}"/>
    <hyperlink ref="A8" location="Barnstaple!Print_Area" display="Barnstaple" xr:uid="{00000000-0004-0000-0000-000001000000}"/>
    <hyperlink ref="A10" location="Christianity!Print_Area" display="Christianity" xr:uid="{00000000-0004-0000-0000-000002000000}"/>
    <hyperlink ref="A11" location="'Cullompton &amp; Tiverton'!Print_Area" display="'Cullompton &amp; Tiverton" xr:uid="{00000000-0004-0000-0000-000003000000}"/>
    <hyperlink ref="A12" location="Hartland!Print_Area" display="Hartland" xr:uid="{00000000-0004-0000-0000-000004000000}"/>
    <hyperlink ref="A13" location="Holsworthy!Print_Area" display="Holsworthy" xr:uid="{00000000-0004-0000-0000-000005000000}"/>
    <hyperlink ref="A14" location="Honiton!Print_Area" display="Honiton" xr:uid="{00000000-0004-0000-0000-000006000000}"/>
    <hyperlink ref="A15" location="Ivybridge!Print_Area" display="Ivybridge" xr:uid="{00000000-0004-0000-0000-000007000000}"/>
    <hyperlink ref="A16" location="Kenn!Print_Area" display="Kenn" xr:uid="{00000000-0004-0000-0000-000008000000}"/>
    <hyperlink ref="A18" location="Okehampton!Print_Area" display="Okehampton" xr:uid="{00000000-0004-0000-0000-000009000000}"/>
    <hyperlink ref="A19" location="Ottery!Print_Area" display="Ottery" xr:uid="{00000000-0004-0000-0000-00000A000000}"/>
    <hyperlink ref="A20" location="'Plymouth City'!Print_Area" display="Plymouth City" xr:uid="{00000000-0004-0000-0000-00000B000000}"/>
    <hyperlink ref="A21" location="Shirwell!Print_Area" display="Shirwell" xr:uid="{00000000-0004-0000-0000-00000C000000}"/>
    <hyperlink ref="A22" location="'South Molton'!Print_Area" display="'South Molton" xr:uid="{00000000-0004-0000-0000-00000D000000}"/>
    <hyperlink ref="A23" location="Tavistock!Print_Area" display="Tavistock" xr:uid="{00000000-0004-0000-0000-00000E000000}"/>
    <hyperlink ref="A24" location="Torbay!Print_Area" display="Torbay" xr:uid="{00000000-0004-0000-0000-00000F000000}"/>
    <hyperlink ref="A25" location="Torrington!Print_Area" display="Torrington" xr:uid="{00000000-0004-0000-0000-000010000000}"/>
    <hyperlink ref="A26" location="Totnes!Print_Titles" display="Totnes" xr:uid="{00000000-0004-0000-0000-000011000000}"/>
    <hyperlink ref="A27" location="Woodleigh!Print_Titles" display="Woodleigh" xr:uid="{00000000-0004-0000-0000-000012000000}"/>
    <hyperlink ref="A9" location="Cadbury!Print_Titles" display="Cadbury" xr:uid="{00000000-0004-0000-0000-000013000000}"/>
    <hyperlink ref="A17" location="'Newton Abbot'!Print_Area" display="Newton Abbot" xr:uid="{00000000-0004-0000-0000-000014000000}"/>
  </hyperlinks>
  <pageMargins left="0.7" right="0.7" top="0.75" bottom="0.75" header="0.3" footer="0.3"/>
  <pageSetup paperSize="9" orientation="portrait" r:id="rId1"/>
  <customProperties>
    <customPr name="QAA_DRILLPATH_NODE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rgb="FF92D050"/>
    <pageSetUpPr fitToPage="1"/>
  </sheetPr>
  <dimension ref="A1:G16"/>
  <sheetViews>
    <sheetView zoomScaleNormal="100" workbookViewId="0">
      <selection activeCell="I10" sqref="I10"/>
    </sheetView>
  </sheetViews>
  <sheetFormatPr defaultRowHeight="13.2" x14ac:dyDescent="0.25"/>
  <cols>
    <col min="1" max="1" width="13.33203125" customWidth="1"/>
    <col min="2" max="2" width="59.44140625" customWidth="1"/>
    <col min="3" max="3" width="17.88671875" style="14" customWidth="1"/>
  </cols>
  <sheetData>
    <row r="1" spans="1:7" ht="24" customHeight="1" x14ac:dyDescent="0.4">
      <c r="A1" s="15" t="s">
        <v>294</v>
      </c>
      <c r="B1" s="4"/>
      <c r="C1" s="10"/>
      <c r="G1" s="17"/>
    </row>
    <row r="2" spans="1:7" ht="16.5"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725</v>
      </c>
      <c r="B5" s="8" t="s">
        <v>303</v>
      </c>
      <c r="C5" s="13">
        <v>7736</v>
      </c>
      <c r="D5" s="18"/>
    </row>
    <row r="6" spans="1:7" ht="17.399999999999999" x14ac:dyDescent="0.35">
      <c r="A6" s="8" t="s">
        <v>726</v>
      </c>
      <c r="B6" s="8" t="s">
        <v>295</v>
      </c>
      <c r="C6" s="13">
        <v>19200</v>
      </c>
      <c r="D6" s="18"/>
    </row>
    <row r="7" spans="1:7" ht="17.399999999999999" x14ac:dyDescent="0.35">
      <c r="A7" s="8" t="s">
        <v>727</v>
      </c>
      <c r="B7" s="8" t="s">
        <v>297</v>
      </c>
      <c r="C7" s="13">
        <v>3782</v>
      </c>
      <c r="D7" s="18"/>
    </row>
    <row r="8" spans="1:7" ht="17.399999999999999" x14ac:dyDescent="0.35">
      <c r="A8" s="8" t="s">
        <v>728</v>
      </c>
      <c r="B8" s="8" t="s">
        <v>296</v>
      </c>
      <c r="C8" s="13">
        <v>7396</v>
      </c>
      <c r="D8" s="18"/>
    </row>
    <row r="9" spans="1:7" ht="17.399999999999999" x14ac:dyDescent="0.35">
      <c r="A9" s="8" t="s">
        <v>729</v>
      </c>
      <c r="B9" s="8" t="s">
        <v>298</v>
      </c>
      <c r="C9" s="13">
        <v>26661</v>
      </c>
      <c r="D9" s="18"/>
    </row>
    <row r="10" spans="1:7" ht="17.399999999999999" x14ac:dyDescent="0.35">
      <c r="A10" s="8" t="s">
        <v>730</v>
      </c>
      <c r="B10" s="8" t="s">
        <v>299</v>
      </c>
      <c r="C10" s="13">
        <v>29955</v>
      </c>
      <c r="D10" s="18"/>
    </row>
    <row r="11" spans="1:7" ht="17.399999999999999" x14ac:dyDescent="0.35">
      <c r="A11" s="8" t="s">
        <v>731</v>
      </c>
      <c r="B11" s="8" t="s">
        <v>300</v>
      </c>
      <c r="C11" s="13">
        <v>20574</v>
      </c>
      <c r="D11" s="18"/>
    </row>
    <row r="12" spans="1:7" ht="17.399999999999999" x14ac:dyDescent="0.35">
      <c r="A12" s="8" t="s">
        <v>732</v>
      </c>
      <c r="B12" s="8" t="s">
        <v>301</v>
      </c>
      <c r="C12" s="13">
        <v>23795</v>
      </c>
      <c r="D12" s="18"/>
    </row>
    <row r="13" spans="1:7" ht="17.399999999999999" x14ac:dyDescent="0.35">
      <c r="A13" s="8" t="s">
        <v>733</v>
      </c>
      <c r="B13" s="8" t="s">
        <v>302</v>
      </c>
      <c r="C13" s="13">
        <v>34011</v>
      </c>
      <c r="D13" s="18"/>
    </row>
    <row r="14" spans="1:7" ht="17.399999999999999" x14ac:dyDescent="0.35">
      <c r="A14" s="8" t="s">
        <v>734</v>
      </c>
      <c r="B14" s="8" t="s">
        <v>304</v>
      </c>
      <c r="C14" s="13">
        <v>25563.648000000001</v>
      </c>
      <c r="D14" s="18"/>
    </row>
    <row r="16" spans="1:7" ht="15.6" x14ac:dyDescent="0.3">
      <c r="C16" s="29">
        <f>SUM(C5:C15)</f>
        <v>198673.64799999999</v>
      </c>
    </row>
  </sheetData>
  <sortState xmlns:xlrd2="http://schemas.microsoft.com/office/spreadsheetml/2017/richdata2" ref="A5:D14">
    <sortCondition ref="B5:B14"/>
  </sortState>
  <phoneticPr fontId="7" type="noConversion"/>
  <pageMargins left="0.51181102362204722" right="0.51181102362204722" top="0.74803149606299213" bottom="0.35433070866141736" header="0.31496062992125984" footer="0.31496062992125984"/>
  <pageSetup paperSize="9" orientation="portrait" r:id="rId1"/>
  <customProperties>
    <customPr name="QAA_DRILLPATH_NODE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92D050"/>
    <pageSetUpPr fitToPage="1"/>
  </sheetPr>
  <dimension ref="A1:G30"/>
  <sheetViews>
    <sheetView topLeftCell="A2" zoomScaleNormal="100" workbookViewId="0">
      <selection activeCell="B22" sqref="B22"/>
    </sheetView>
  </sheetViews>
  <sheetFormatPr defaultRowHeight="13.2" x14ac:dyDescent="0.25"/>
  <cols>
    <col min="1" max="1" width="13.44140625" customWidth="1"/>
    <col min="2" max="2" width="59.44140625" customWidth="1"/>
    <col min="3" max="3" width="17.88671875" style="14" customWidth="1"/>
  </cols>
  <sheetData>
    <row r="1" spans="1:7" ht="27.75" customHeight="1" x14ac:dyDescent="0.4">
      <c r="A1" s="15" t="s">
        <v>233</v>
      </c>
      <c r="B1" s="4"/>
      <c r="C1" s="10"/>
      <c r="G1" s="17"/>
    </row>
    <row r="2" spans="1:7" ht="18.75"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743</v>
      </c>
      <c r="B5" s="8" t="s">
        <v>242</v>
      </c>
      <c r="C5" s="13">
        <v>4338</v>
      </c>
      <c r="D5" s="18"/>
    </row>
    <row r="6" spans="1:7" ht="17.399999999999999" x14ac:dyDescent="0.35">
      <c r="A6" s="8" t="s">
        <v>735</v>
      </c>
      <c r="B6" s="8" t="s">
        <v>234</v>
      </c>
      <c r="C6" s="13">
        <v>3323.84</v>
      </c>
      <c r="D6" s="18"/>
    </row>
    <row r="7" spans="1:7" ht="17.399999999999999" x14ac:dyDescent="0.35">
      <c r="A7" s="8" t="s">
        <v>744</v>
      </c>
      <c r="B7" s="8" t="s">
        <v>243</v>
      </c>
      <c r="C7" s="13">
        <v>38073</v>
      </c>
      <c r="D7" s="18"/>
    </row>
    <row r="8" spans="1:7" ht="17.399999999999999" x14ac:dyDescent="0.35">
      <c r="A8" s="8" t="s">
        <v>736</v>
      </c>
      <c r="B8" s="8" t="s">
        <v>235</v>
      </c>
      <c r="C8" s="13">
        <v>4403.1360000000004</v>
      </c>
      <c r="D8" s="18"/>
    </row>
    <row r="9" spans="1:7" ht="17.399999999999999" x14ac:dyDescent="0.35">
      <c r="A9" s="8" t="s">
        <v>752</v>
      </c>
      <c r="B9" s="8" t="s">
        <v>250</v>
      </c>
      <c r="C9" s="13">
        <v>11249</v>
      </c>
      <c r="D9" s="18"/>
    </row>
    <row r="10" spans="1:7" ht="17.399999999999999" x14ac:dyDescent="0.35">
      <c r="A10" s="8" t="s">
        <v>737</v>
      </c>
      <c r="B10" s="8" t="s">
        <v>236</v>
      </c>
      <c r="C10" s="13">
        <v>8621.3119999999999</v>
      </c>
      <c r="D10" s="18"/>
    </row>
    <row r="11" spans="1:7" ht="17.399999999999999" x14ac:dyDescent="0.35">
      <c r="A11" s="8" t="s">
        <v>748</v>
      </c>
      <c r="B11" s="8" t="s">
        <v>247</v>
      </c>
      <c r="C11" s="13">
        <v>3681.7919999999999</v>
      </c>
      <c r="D11" s="18"/>
    </row>
    <row r="12" spans="1:7" ht="17.399999999999999" x14ac:dyDescent="0.35">
      <c r="A12" s="8" t="s">
        <v>738</v>
      </c>
      <c r="B12" s="8" t="s">
        <v>237</v>
      </c>
      <c r="C12" s="13">
        <v>43194</v>
      </c>
      <c r="D12" s="18"/>
    </row>
    <row r="13" spans="1:7" ht="17.399999999999999" x14ac:dyDescent="0.35">
      <c r="A13" s="8" t="s">
        <v>753</v>
      </c>
      <c r="B13" s="8" t="s">
        <v>251</v>
      </c>
      <c r="C13" s="13">
        <v>7579.0079999999998</v>
      </c>
      <c r="D13" s="18"/>
    </row>
    <row r="14" spans="1:7" ht="17.399999999999999" x14ac:dyDescent="0.35">
      <c r="A14" s="8" t="s">
        <v>740</v>
      </c>
      <c r="B14" s="8" t="s">
        <v>239</v>
      </c>
      <c r="C14" s="13">
        <v>7881</v>
      </c>
      <c r="D14" s="18"/>
    </row>
    <row r="15" spans="1:7" ht="17.399999999999999" x14ac:dyDescent="0.35">
      <c r="A15" s="8" t="s">
        <v>754</v>
      </c>
      <c r="B15" s="8" t="s">
        <v>252</v>
      </c>
      <c r="C15" s="13">
        <v>14293.056</v>
      </c>
      <c r="D15" s="18"/>
    </row>
    <row r="16" spans="1:7" ht="17.399999999999999" x14ac:dyDescent="0.35">
      <c r="A16" s="8" t="s">
        <v>741</v>
      </c>
      <c r="B16" s="8" t="s">
        <v>240</v>
      </c>
      <c r="C16" s="13">
        <v>21837</v>
      </c>
      <c r="D16" s="18"/>
    </row>
    <row r="17" spans="1:4" ht="17.399999999999999" x14ac:dyDescent="0.35">
      <c r="A17" s="8" t="s">
        <v>739</v>
      </c>
      <c r="B17" s="8" t="s">
        <v>238</v>
      </c>
      <c r="C17" s="13">
        <v>22193</v>
      </c>
      <c r="D17" s="18"/>
    </row>
    <row r="18" spans="1:4" ht="17.399999999999999" x14ac:dyDescent="0.35">
      <c r="A18" s="8" t="s">
        <v>755</v>
      </c>
      <c r="B18" s="8" t="s">
        <v>253</v>
      </c>
      <c r="C18" s="13">
        <v>5074</v>
      </c>
      <c r="D18" s="18"/>
    </row>
    <row r="19" spans="1:4" ht="17.399999999999999" x14ac:dyDescent="0.35">
      <c r="A19" s="8" t="s">
        <v>745</v>
      </c>
      <c r="B19" s="8" t="s">
        <v>244</v>
      </c>
      <c r="C19" s="13">
        <v>9185</v>
      </c>
      <c r="D19" s="18"/>
    </row>
    <row r="20" spans="1:4" ht="17.399999999999999" x14ac:dyDescent="0.35">
      <c r="A20" s="8" t="s">
        <v>742</v>
      </c>
      <c r="B20" s="8" t="s">
        <v>241</v>
      </c>
      <c r="C20" s="13">
        <v>11440.32</v>
      </c>
      <c r="D20" s="18"/>
    </row>
    <row r="21" spans="1:4" ht="17.399999999999999" x14ac:dyDescent="0.35">
      <c r="A21" s="8" t="s">
        <v>749</v>
      </c>
      <c r="B21" s="8" t="s">
        <v>1020</v>
      </c>
      <c r="C21" s="13">
        <v>13750</v>
      </c>
      <c r="D21" s="18"/>
    </row>
    <row r="22" spans="1:4" ht="17.399999999999999" x14ac:dyDescent="0.35">
      <c r="A22" s="8" t="s">
        <v>750</v>
      </c>
      <c r="B22" s="8" t="s">
        <v>248</v>
      </c>
      <c r="C22" s="13">
        <v>10173</v>
      </c>
      <c r="D22" s="18"/>
    </row>
    <row r="23" spans="1:4" ht="17.399999999999999" x14ac:dyDescent="0.35">
      <c r="A23" s="8" t="s">
        <v>985</v>
      </c>
      <c r="B23" s="8" t="s">
        <v>370</v>
      </c>
      <c r="C23" s="13">
        <v>35564</v>
      </c>
      <c r="D23" s="18"/>
    </row>
    <row r="24" spans="1:4" ht="17.399999999999999" x14ac:dyDescent="0.35">
      <c r="A24" s="8" t="s">
        <v>751</v>
      </c>
      <c r="B24" s="8" t="s">
        <v>249</v>
      </c>
      <c r="C24" s="13">
        <v>20200.896000000001</v>
      </c>
      <c r="D24" s="18"/>
    </row>
    <row r="25" spans="1:4" ht="17.399999999999999" x14ac:dyDescent="0.35">
      <c r="A25" s="8" t="s">
        <v>756</v>
      </c>
      <c r="B25" s="8" t="s">
        <v>254</v>
      </c>
      <c r="C25" s="13">
        <v>5859</v>
      </c>
      <c r="D25" s="18"/>
    </row>
    <row r="26" spans="1:4" ht="17.399999999999999" x14ac:dyDescent="0.35">
      <c r="A26" s="8" t="s">
        <v>746</v>
      </c>
      <c r="B26" s="8" t="s">
        <v>245</v>
      </c>
      <c r="C26" s="13">
        <v>47873</v>
      </c>
      <c r="D26" s="18"/>
    </row>
    <row r="27" spans="1:4" ht="17.399999999999999" x14ac:dyDescent="0.35">
      <c r="A27" s="8" t="s">
        <v>747</v>
      </c>
      <c r="B27" s="8" t="s">
        <v>246</v>
      </c>
      <c r="C27" s="13">
        <v>18834.367999999999</v>
      </c>
      <c r="D27" s="18"/>
    </row>
    <row r="28" spans="1:4" ht="17.399999999999999" x14ac:dyDescent="0.35">
      <c r="A28" s="8" t="s">
        <v>757</v>
      </c>
      <c r="B28" s="8" t="s">
        <v>990</v>
      </c>
      <c r="C28" s="13">
        <v>6526</v>
      </c>
      <c r="D28" s="18"/>
    </row>
    <row r="29" spans="1:4" ht="17.399999999999999" x14ac:dyDescent="0.35">
      <c r="A29" s="8"/>
      <c r="B29" s="8"/>
    </row>
    <row r="30" spans="1:4" ht="15.6" x14ac:dyDescent="0.3">
      <c r="C30" s="29">
        <f>SUM(C5:C29)</f>
        <v>375146.72800000006</v>
      </c>
    </row>
  </sheetData>
  <sortState xmlns:xlrd2="http://schemas.microsoft.com/office/spreadsheetml/2017/richdata2" ref="A5:C27">
    <sortCondition ref="B5:B27"/>
  </sortState>
  <phoneticPr fontId="7" type="noConversion"/>
  <pageMargins left="0.51181102362204722" right="0.51181102362204722" top="0.74803149606299213" bottom="0.35433070866141736" header="0.31496062992125984" footer="0.31496062992125984"/>
  <pageSetup paperSize="9" orientation="portrait" r:id="rId1"/>
  <rowBreaks count="1" manualBreakCount="1">
    <brk id="24" max="2" man="1"/>
  </rowBreaks>
  <customProperties>
    <customPr name="QAA_DRILLPATH_NODE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rgb="FF92D050"/>
    <pageSetUpPr fitToPage="1"/>
  </sheetPr>
  <dimension ref="A1:G31"/>
  <sheetViews>
    <sheetView topLeftCell="A5" zoomScaleNormal="100" workbookViewId="0">
      <selection activeCell="B25" sqref="B25"/>
    </sheetView>
  </sheetViews>
  <sheetFormatPr defaultRowHeight="13.2" x14ac:dyDescent="0.25"/>
  <cols>
    <col min="1" max="1" width="14" customWidth="1"/>
    <col min="2" max="2" width="59.44140625" customWidth="1"/>
    <col min="3" max="3" width="17.88671875" style="14" customWidth="1"/>
  </cols>
  <sheetData>
    <row r="1" spans="1:7" ht="20.25" customHeight="1" x14ac:dyDescent="0.4">
      <c r="A1" s="15" t="s">
        <v>1004</v>
      </c>
      <c r="B1" s="4"/>
      <c r="C1" s="10"/>
      <c r="G1" s="17"/>
    </row>
    <row r="2" spans="1:7" ht="18.75"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758</v>
      </c>
      <c r="B5" s="8" t="s">
        <v>364</v>
      </c>
      <c r="C5" s="13">
        <v>10683</v>
      </c>
      <c r="D5" s="18"/>
    </row>
    <row r="6" spans="1:7" ht="17.399999999999999" x14ac:dyDescent="0.35">
      <c r="A6" s="8" t="s">
        <v>956</v>
      </c>
      <c r="B6" s="8" t="s">
        <v>466</v>
      </c>
      <c r="C6" s="13">
        <v>50970.623999999996</v>
      </c>
      <c r="D6" s="18"/>
    </row>
    <row r="7" spans="1:7" ht="17.399999999999999" x14ac:dyDescent="0.35">
      <c r="A7" s="8" t="s">
        <v>957</v>
      </c>
      <c r="B7" s="8" t="s">
        <v>958</v>
      </c>
      <c r="C7" s="13">
        <v>19879.936000000002</v>
      </c>
      <c r="D7" s="18"/>
    </row>
    <row r="8" spans="1:7" ht="17.399999999999999" x14ac:dyDescent="0.35">
      <c r="A8" s="8" t="s">
        <v>959</v>
      </c>
      <c r="B8" s="8" t="s">
        <v>960</v>
      </c>
      <c r="C8" s="13">
        <v>92595</v>
      </c>
      <c r="D8" s="18"/>
    </row>
    <row r="9" spans="1:7" ht="17.399999999999999" x14ac:dyDescent="0.35">
      <c r="A9" s="8" t="s">
        <v>467</v>
      </c>
      <c r="B9" s="8" t="s">
        <v>991</v>
      </c>
      <c r="C9" s="13">
        <v>9142.4639999999999</v>
      </c>
      <c r="D9" s="18"/>
    </row>
    <row r="10" spans="1:7" ht="17.399999999999999" x14ac:dyDescent="0.35">
      <c r="A10" s="8" t="s">
        <v>963</v>
      </c>
      <c r="B10" s="8" t="s">
        <v>352</v>
      </c>
      <c r="C10" s="13">
        <v>64127.807999999997</v>
      </c>
      <c r="D10" s="18"/>
    </row>
    <row r="11" spans="1:7" ht="17.399999999999999" x14ac:dyDescent="0.35">
      <c r="A11" s="8" t="s">
        <v>964</v>
      </c>
      <c r="B11" s="8" t="s">
        <v>353</v>
      </c>
      <c r="C11" s="13">
        <v>7277.6319999999996</v>
      </c>
      <c r="D11" s="18"/>
    </row>
    <row r="12" spans="1:7" ht="17.399999999999999" x14ac:dyDescent="0.35">
      <c r="A12" s="8" t="s">
        <v>759</v>
      </c>
      <c r="B12" s="8" t="s">
        <v>371</v>
      </c>
      <c r="C12" s="13">
        <v>1419.84</v>
      </c>
      <c r="D12" s="18"/>
    </row>
    <row r="13" spans="1:7" ht="17.399999999999999" x14ac:dyDescent="0.35">
      <c r="A13" s="8" t="s">
        <v>760</v>
      </c>
      <c r="B13" s="8" t="s">
        <v>366</v>
      </c>
      <c r="C13" s="13">
        <v>10288</v>
      </c>
      <c r="D13" s="18"/>
    </row>
    <row r="14" spans="1:7" ht="17.399999999999999" x14ac:dyDescent="0.35">
      <c r="A14" s="8" t="s">
        <v>761</v>
      </c>
      <c r="B14" s="8" t="s">
        <v>369</v>
      </c>
      <c r="C14" s="13">
        <v>2326.1439999999998</v>
      </c>
      <c r="D14" s="18"/>
    </row>
    <row r="15" spans="1:7" ht="17.399999999999999" x14ac:dyDescent="0.35">
      <c r="A15" s="8" t="s">
        <v>961</v>
      </c>
      <c r="B15" s="8" t="s">
        <v>350</v>
      </c>
      <c r="C15" s="13">
        <v>8057.7280000000001</v>
      </c>
      <c r="D15" s="18"/>
    </row>
    <row r="16" spans="1:7" ht="17.399999999999999" x14ac:dyDescent="0.35">
      <c r="A16" s="8" t="s">
        <v>968</v>
      </c>
      <c r="B16" s="8" t="s">
        <v>361</v>
      </c>
      <c r="C16" s="13">
        <v>5051.5839999999998</v>
      </c>
      <c r="D16" s="18"/>
    </row>
    <row r="17" spans="1:4" ht="17.399999999999999" x14ac:dyDescent="0.35">
      <c r="A17" s="8" t="s">
        <v>969</v>
      </c>
      <c r="B17" s="8" t="s">
        <v>362</v>
      </c>
      <c r="C17" s="13">
        <v>2448</v>
      </c>
      <c r="D17" s="18"/>
    </row>
    <row r="18" spans="1:4" ht="17.399999999999999" x14ac:dyDescent="0.35">
      <c r="A18" s="8" t="s">
        <v>965</v>
      </c>
      <c r="B18" s="8" t="s">
        <v>354</v>
      </c>
      <c r="C18" s="13">
        <v>29948.288</v>
      </c>
      <c r="D18" s="18"/>
    </row>
    <row r="19" spans="1:4" ht="17.399999999999999" x14ac:dyDescent="0.35">
      <c r="A19" s="8" t="s">
        <v>762</v>
      </c>
      <c r="B19" s="8" t="s">
        <v>365</v>
      </c>
      <c r="C19" s="13">
        <v>39595</v>
      </c>
      <c r="D19" s="18"/>
    </row>
    <row r="20" spans="1:4" ht="17.399999999999999" x14ac:dyDescent="0.35">
      <c r="A20" s="8" t="s">
        <v>763</v>
      </c>
      <c r="B20" s="8" t="s">
        <v>1019</v>
      </c>
      <c r="C20" s="13">
        <v>53063</v>
      </c>
      <c r="D20" s="18"/>
    </row>
    <row r="21" spans="1:4" ht="17.399999999999999" x14ac:dyDescent="0.35">
      <c r="A21" s="8" t="s">
        <v>764</v>
      </c>
      <c r="B21" s="8" t="s">
        <v>992</v>
      </c>
      <c r="C21" s="13">
        <v>46357</v>
      </c>
      <c r="D21" s="18"/>
    </row>
    <row r="22" spans="1:4" ht="17.399999999999999" x14ac:dyDescent="0.35">
      <c r="A22" s="8" t="s">
        <v>966</v>
      </c>
      <c r="B22" s="8" t="s">
        <v>359</v>
      </c>
      <c r="C22" s="13">
        <v>4222.5280000000002</v>
      </c>
      <c r="D22" s="18"/>
    </row>
    <row r="23" spans="1:4" ht="17.399999999999999" x14ac:dyDescent="0.35">
      <c r="A23" s="8" t="s">
        <v>765</v>
      </c>
      <c r="B23" s="8" t="s">
        <v>368</v>
      </c>
      <c r="C23" s="13">
        <v>26402.495999999999</v>
      </c>
      <c r="D23" s="18"/>
    </row>
    <row r="24" spans="1:4" ht="17.399999999999999" x14ac:dyDescent="0.35">
      <c r="A24" s="8" t="s">
        <v>545</v>
      </c>
      <c r="B24" s="8" t="s">
        <v>971</v>
      </c>
      <c r="C24" s="13">
        <v>89120.255999999994</v>
      </c>
      <c r="D24" s="18"/>
    </row>
    <row r="25" spans="1:4" ht="17.399999999999999" x14ac:dyDescent="0.35">
      <c r="A25" s="8" t="s">
        <v>970</v>
      </c>
      <c r="B25" s="8" t="s">
        <v>363</v>
      </c>
      <c r="C25" s="13">
        <v>965</v>
      </c>
      <c r="D25" s="18"/>
    </row>
    <row r="26" spans="1:4" ht="17.399999999999999" x14ac:dyDescent="0.35">
      <c r="A26" s="8" t="s">
        <v>766</v>
      </c>
      <c r="B26" s="8" t="s">
        <v>372</v>
      </c>
      <c r="C26" s="13">
        <v>16070</v>
      </c>
      <c r="D26" s="18"/>
    </row>
    <row r="27" spans="1:4" ht="17.399999999999999" x14ac:dyDescent="0.35">
      <c r="A27" s="8" t="s">
        <v>962</v>
      </c>
      <c r="B27" s="8" t="s">
        <v>351</v>
      </c>
      <c r="C27" s="13">
        <v>4989</v>
      </c>
      <c r="D27" s="18"/>
    </row>
    <row r="28" spans="1:4" ht="17.399999999999999" x14ac:dyDescent="0.35">
      <c r="A28" s="8" t="s">
        <v>967</v>
      </c>
      <c r="B28" s="8" t="s">
        <v>360</v>
      </c>
      <c r="C28" s="13">
        <v>14884.928</v>
      </c>
      <c r="D28" s="18"/>
    </row>
    <row r="29" spans="1:4" ht="17.399999999999999" x14ac:dyDescent="0.35">
      <c r="A29" s="8" t="s">
        <v>767</v>
      </c>
      <c r="B29" s="8" t="s">
        <v>367</v>
      </c>
      <c r="C29" s="13">
        <v>3075</v>
      </c>
      <c r="D29" s="18"/>
    </row>
    <row r="31" spans="1:4" ht="15.6" x14ac:dyDescent="0.3">
      <c r="C31" s="29">
        <f>SUM(C5:C30)</f>
        <v>612960.25599999994</v>
      </c>
    </row>
  </sheetData>
  <sortState xmlns:xlrd2="http://schemas.microsoft.com/office/spreadsheetml/2017/richdata2" ref="A5:D29">
    <sortCondition ref="B5:B29"/>
  </sortState>
  <phoneticPr fontId="7" type="noConversion"/>
  <pageMargins left="0.51181102362204722" right="0.51181102362204722" top="0.74803149606299213" bottom="0.35433070866141736" header="0.31496062992125984" footer="0.31496062992125984"/>
  <pageSetup paperSize="9" orientation="portrait" r:id="rId1"/>
  <customProperties>
    <customPr name="QAA_DRILLPATH_NODE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rgb="FF92D050"/>
    <pageSetUpPr fitToPage="1"/>
  </sheetPr>
  <dimension ref="A1:G33"/>
  <sheetViews>
    <sheetView topLeftCell="A12" zoomScaleNormal="100" workbookViewId="0">
      <selection activeCell="I10" sqref="I10"/>
    </sheetView>
  </sheetViews>
  <sheetFormatPr defaultRowHeight="13.2" x14ac:dyDescent="0.25"/>
  <cols>
    <col min="1" max="1" width="13.88671875" customWidth="1"/>
    <col min="2" max="2" width="59.44140625" customWidth="1"/>
    <col min="3" max="3" width="17.88671875" style="14" customWidth="1"/>
  </cols>
  <sheetData>
    <row r="1" spans="1:7" ht="24" customHeight="1" x14ac:dyDescent="0.4">
      <c r="A1" s="15" t="s">
        <v>373</v>
      </c>
      <c r="B1" s="4"/>
      <c r="C1" s="10"/>
      <c r="G1" s="17"/>
    </row>
    <row r="2" spans="1:7" ht="20.25"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768</v>
      </c>
      <c r="B5" s="8" t="s">
        <v>393</v>
      </c>
      <c r="C5" s="13">
        <v>4889.4719999999998</v>
      </c>
      <c r="D5" s="18"/>
    </row>
    <row r="6" spans="1:7" ht="17.399999999999999" x14ac:dyDescent="0.35">
      <c r="A6" s="8" t="s">
        <v>769</v>
      </c>
      <c r="B6" s="8" t="s">
        <v>382</v>
      </c>
      <c r="C6" s="13">
        <v>7881</v>
      </c>
      <c r="D6" s="18"/>
    </row>
    <row r="7" spans="1:7" ht="17.399999999999999" x14ac:dyDescent="0.35">
      <c r="A7" s="8" t="s">
        <v>770</v>
      </c>
      <c r="B7" s="8" t="s">
        <v>386</v>
      </c>
      <c r="C7" s="13">
        <v>3704</v>
      </c>
      <c r="D7" s="18"/>
    </row>
    <row r="8" spans="1:7" ht="17.399999999999999" x14ac:dyDescent="0.35">
      <c r="A8" s="8" t="s">
        <v>771</v>
      </c>
      <c r="B8" s="8" t="s">
        <v>387</v>
      </c>
      <c r="C8" s="13">
        <v>5532</v>
      </c>
      <c r="D8" s="18"/>
    </row>
    <row r="9" spans="1:7" ht="17.399999999999999" x14ac:dyDescent="0.35">
      <c r="A9" s="8" t="s">
        <v>772</v>
      </c>
      <c r="B9" s="8" t="s">
        <v>374</v>
      </c>
      <c r="C9" s="13">
        <v>41619</v>
      </c>
      <c r="D9" s="18"/>
    </row>
    <row r="10" spans="1:7" ht="17.399999999999999" x14ac:dyDescent="0.35">
      <c r="A10" s="8" t="s">
        <v>773</v>
      </c>
      <c r="B10" s="8" t="s">
        <v>375</v>
      </c>
      <c r="C10" s="13">
        <v>8730</v>
      </c>
      <c r="D10" s="18"/>
    </row>
    <row r="11" spans="1:7" ht="17.399999999999999" x14ac:dyDescent="0.35">
      <c r="A11" s="8" t="s">
        <v>774</v>
      </c>
      <c r="B11" s="8" t="s">
        <v>378</v>
      </c>
      <c r="C11" s="13">
        <v>1187.008</v>
      </c>
      <c r="D11" s="18"/>
    </row>
    <row r="12" spans="1:7" ht="17.399999999999999" x14ac:dyDescent="0.35">
      <c r="A12" s="8" t="s">
        <v>775</v>
      </c>
      <c r="B12" s="8" t="s">
        <v>388</v>
      </c>
      <c r="C12" s="13">
        <v>2194.4960000000001</v>
      </c>
      <c r="D12" s="18"/>
    </row>
    <row r="13" spans="1:7" ht="17.399999999999999" x14ac:dyDescent="0.35">
      <c r="A13" s="8" t="s">
        <v>776</v>
      </c>
      <c r="B13" s="8" t="s">
        <v>993</v>
      </c>
      <c r="C13" s="13">
        <v>5361</v>
      </c>
      <c r="D13" s="18"/>
    </row>
    <row r="14" spans="1:7" ht="17.399999999999999" x14ac:dyDescent="0.35">
      <c r="A14" s="8" t="s">
        <v>777</v>
      </c>
      <c r="B14" s="8" t="s">
        <v>379</v>
      </c>
      <c r="C14" s="13">
        <v>12032.191999999999</v>
      </c>
      <c r="D14" s="18"/>
    </row>
    <row r="15" spans="1:7" ht="17.399999999999999" x14ac:dyDescent="0.35">
      <c r="A15" s="8" t="s">
        <v>778</v>
      </c>
      <c r="B15" s="8" t="s">
        <v>376</v>
      </c>
      <c r="C15" s="13">
        <v>5228</v>
      </c>
      <c r="D15" s="18"/>
    </row>
    <row r="16" spans="1:7" ht="17.399999999999999" x14ac:dyDescent="0.35">
      <c r="A16" s="8" t="s">
        <v>779</v>
      </c>
      <c r="B16" s="8" t="s">
        <v>383</v>
      </c>
      <c r="C16" s="13">
        <v>1867.008</v>
      </c>
      <c r="D16" s="18"/>
    </row>
    <row r="17" spans="1:4" ht="17.399999999999999" x14ac:dyDescent="0.35">
      <c r="A17" s="8" t="s">
        <v>780</v>
      </c>
      <c r="B17" s="8" t="s">
        <v>389</v>
      </c>
      <c r="C17" s="13">
        <v>7587</v>
      </c>
      <c r="D17" s="18"/>
    </row>
    <row r="18" spans="1:4" ht="17.399999999999999" x14ac:dyDescent="0.35">
      <c r="A18" s="8" t="s">
        <v>781</v>
      </c>
      <c r="B18" s="8" t="s">
        <v>380</v>
      </c>
      <c r="C18" s="13">
        <v>375.36</v>
      </c>
      <c r="D18" s="18"/>
    </row>
    <row r="19" spans="1:4" ht="17.399999999999999" x14ac:dyDescent="0.35">
      <c r="A19" s="8" t="s">
        <v>972</v>
      </c>
      <c r="B19" s="8" t="s">
        <v>355</v>
      </c>
      <c r="C19" s="13">
        <v>10462.208000000001</v>
      </c>
      <c r="D19" s="18"/>
    </row>
    <row r="20" spans="1:4" ht="17.399999999999999" x14ac:dyDescent="0.35">
      <c r="A20" s="8" t="s">
        <v>782</v>
      </c>
      <c r="B20" s="8" t="s">
        <v>392</v>
      </c>
      <c r="C20" s="13">
        <v>12145.343999999999</v>
      </c>
      <c r="D20" s="18"/>
    </row>
    <row r="21" spans="1:4" ht="17.399999999999999" x14ac:dyDescent="0.35">
      <c r="A21" s="8" t="s">
        <v>973</v>
      </c>
      <c r="B21" s="8" t="s">
        <v>356</v>
      </c>
      <c r="C21" s="13">
        <v>16489</v>
      </c>
      <c r="D21" s="18"/>
    </row>
    <row r="22" spans="1:4" ht="17.399999999999999" x14ac:dyDescent="0.35">
      <c r="A22" s="8" t="s">
        <v>783</v>
      </c>
      <c r="B22" s="8" t="s">
        <v>381</v>
      </c>
      <c r="C22" s="13">
        <v>2960</v>
      </c>
      <c r="D22" s="18"/>
    </row>
    <row r="23" spans="1:4" ht="17.399999999999999" x14ac:dyDescent="0.35">
      <c r="A23" s="8" t="s">
        <v>974</v>
      </c>
      <c r="B23" s="8" t="s">
        <v>357</v>
      </c>
      <c r="C23" s="13">
        <v>31759</v>
      </c>
      <c r="D23" s="18"/>
    </row>
    <row r="24" spans="1:4" ht="17.399999999999999" x14ac:dyDescent="0.35">
      <c r="A24" s="8" t="s">
        <v>975</v>
      </c>
      <c r="B24" s="8" t="s">
        <v>358</v>
      </c>
      <c r="C24" s="13">
        <v>7587</v>
      </c>
      <c r="D24" s="18"/>
    </row>
    <row r="25" spans="1:4" ht="17.399999999999999" x14ac:dyDescent="0.35">
      <c r="A25" s="8" t="s">
        <v>784</v>
      </c>
      <c r="B25" s="8" t="s">
        <v>385</v>
      </c>
      <c r="C25" s="13">
        <v>40092.800000000003</v>
      </c>
      <c r="D25" s="18"/>
    </row>
    <row r="26" spans="1:4" ht="17.399999999999999" x14ac:dyDescent="0.35">
      <c r="A26" s="8" t="s">
        <v>785</v>
      </c>
      <c r="B26" s="8" t="s">
        <v>994</v>
      </c>
      <c r="C26" s="13">
        <v>8817.152</v>
      </c>
      <c r="D26" s="18"/>
    </row>
    <row r="27" spans="1:4" ht="17.399999999999999" x14ac:dyDescent="0.35">
      <c r="A27" s="8" t="s">
        <v>786</v>
      </c>
      <c r="B27" s="8" t="s">
        <v>390</v>
      </c>
      <c r="C27" s="13">
        <v>31010</v>
      </c>
      <c r="D27" s="18"/>
    </row>
    <row r="28" spans="1:4" ht="17.399999999999999" x14ac:dyDescent="0.35">
      <c r="A28" s="8" t="s">
        <v>787</v>
      </c>
      <c r="B28" s="8" t="s">
        <v>384</v>
      </c>
      <c r="C28" s="13">
        <v>18543</v>
      </c>
      <c r="D28" s="18"/>
    </row>
    <row r="29" spans="1:4" ht="17.399999999999999" x14ac:dyDescent="0.35">
      <c r="A29" s="8" t="s">
        <v>788</v>
      </c>
      <c r="B29" s="8" t="s">
        <v>391</v>
      </c>
      <c r="C29" s="13">
        <v>2567</v>
      </c>
      <c r="D29" s="18"/>
    </row>
    <row r="30" spans="1:4" ht="17.399999999999999" x14ac:dyDescent="0.35">
      <c r="A30" s="8" t="s">
        <v>789</v>
      </c>
      <c r="B30" s="8" t="s">
        <v>394</v>
      </c>
      <c r="C30" s="13">
        <v>5128</v>
      </c>
      <c r="D30" s="18"/>
    </row>
    <row r="31" spans="1:4" ht="17.399999999999999" x14ac:dyDescent="0.35">
      <c r="A31" s="8" t="s">
        <v>790</v>
      </c>
      <c r="B31" s="8" t="s">
        <v>377</v>
      </c>
      <c r="C31" s="13">
        <v>6737.9840000000004</v>
      </c>
      <c r="D31" s="18"/>
    </row>
    <row r="33" spans="3:3" ht="15.6" x14ac:dyDescent="0.3">
      <c r="C33" s="29">
        <f>SUM(C5:C32)</f>
        <v>302486.02399999998</v>
      </c>
    </row>
  </sheetData>
  <sortState xmlns:xlrd2="http://schemas.microsoft.com/office/spreadsheetml/2017/richdata2" ref="A5:C31">
    <sortCondition ref="B5:B31"/>
  </sortState>
  <phoneticPr fontId="7" type="noConversion"/>
  <pageMargins left="0.51181102362204722" right="0.51181102362204722" top="0.74803149606299213" bottom="0.35433070866141736" header="0.31496062992125984" footer="0.31496062992125984"/>
  <pageSetup paperSize="9" orientation="portrait" r:id="rId1"/>
  <rowBreaks count="1" manualBreakCount="1">
    <brk id="24" max="2" man="1"/>
  </rowBreaks>
  <customProperties>
    <customPr name="QAA_DRILLPATH_NODE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92D050"/>
    <pageSetUpPr fitToPage="1"/>
  </sheetPr>
  <dimension ref="A1:G28"/>
  <sheetViews>
    <sheetView topLeftCell="A13" zoomScaleNormal="100" workbookViewId="0">
      <selection activeCell="F11" sqref="F11"/>
    </sheetView>
  </sheetViews>
  <sheetFormatPr defaultRowHeight="13.2" x14ac:dyDescent="0.25"/>
  <cols>
    <col min="1" max="1" width="12.88671875" customWidth="1"/>
    <col min="2" max="2" width="51.33203125" customWidth="1"/>
    <col min="3" max="3" width="17.88671875" style="14" customWidth="1"/>
    <col min="4" max="4" width="8.33203125" customWidth="1"/>
  </cols>
  <sheetData>
    <row r="1" spans="1:7" ht="21" customHeight="1" x14ac:dyDescent="0.4">
      <c r="A1" s="15" t="s">
        <v>255</v>
      </c>
      <c r="B1" s="4"/>
      <c r="C1" s="10"/>
      <c r="G1" s="17"/>
    </row>
    <row r="2" spans="1:7" ht="13.5" customHeight="1" x14ac:dyDescent="0.35">
      <c r="A2" s="6"/>
      <c r="B2" s="4"/>
      <c r="C2" s="10"/>
    </row>
    <row r="3" spans="1:7" s="1" customFormat="1" ht="48.75" customHeight="1" x14ac:dyDescent="0.25">
      <c r="A3" s="5" t="s">
        <v>463</v>
      </c>
      <c r="B3" s="5" t="s">
        <v>0</v>
      </c>
      <c r="C3" s="11" t="str">
        <f>Aylesbeare!C3</f>
        <v>2026 Common Fund Request</v>
      </c>
    </row>
    <row r="4" spans="1:7" s="1" customFormat="1" ht="48.75" customHeight="1" x14ac:dyDescent="0.25">
      <c r="A4" s="5"/>
      <c r="B4" s="5"/>
      <c r="C4" s="11"/>
      <c r="F4"/>
    </row>
    <row r="5" spans="1:7" ht="17.399999999999999" x14ac:dyDescent="0.35">
      <c r="A5" s="8" t="s">
        <v>791</v>
      </c>
      <c r="B5" s="8" t="s">
        <v>258</v>
      </c>
      <c r="C5" s="13">
        <v>4445.5680000000002</v>
      </c>
      <c r="D5" s="18"/>
    </row>
    <row r="6" spans="1:7" ht="17.399999999999999" x14ac:dyDescent="0.35">
      <c r="A6" s="8" t="s">
        <v>984</v>
      </c>
      <c r="B6" s="8" t="s">
        <v>142</v>
      </c>
      <c r="C6" s="13">
        <v>13417</v>
      </c>
      <c r="D6" s="18"/>
    </row>
    <row r="7" spans="1:7" ht="17.399999999999999" x14ac:dyDescent="0.35">
      <c r="A7" s="8" t="s">
        <v>981</v>
      </c>
      <c r="B7" s="8" t="s">
        <v>130</v>
      </c>
      <c r="C7" s="13">
        <v>5099</v>
      </c>
      <c r="D7" s="18"/>
    </row>
    <row r="8" spans="1:7" ht="17.399999999999999" x14ac:dyDescent="0.35">
      <c r="A8" s="8" t="s">
        <v>792</v>
      </c>
      <c r="B8" s="8" t="s">
        <v>273</v>
      </c>
      <c r="C8" s="13">
        <v>6631.36</v>
      </c>
      <c r="D8" s="18"/>
    </row>
    <row r="9" spans="1:7" ht="17.399999999999999" x14ac:dyDescent="0.35">
      <c r="A9" s="8" t="s">
        <v>793</v>
      </c>
      <c r="B9" s="8" t="s">
        <v>270</v>
      </c>
      <c r="C9" s="13">
        <v>3282.4960000000001</v>
      </c>
      <c r="D9" s="18"/>
    </row>
    <row r="10" spans="1:7" ht="17.399999999999999" x14ac:dyDescent="0.35">
      <c r="A10" s="8" t="s">
        <v>794</v>
      </c>
      <c r="B10" s="8" t="s">
        <v>259</v>
      </c>
      <c r="C10" s="13">
        <v>12461.951999999999</v>
      </c>
      <c r="D10" s="18"/>
    </row>
    <row r="11" spans="1:7" ht="17.399999999999999" x14ac:dyDescent="0.35">
      <c r="A11" s="8" t="s">
        <v>795</v>
      </c>
      <c r="B11" s="8" t="s">
        <v>257</v>
      </c>
      <c r="C11" s="13">
        <v>24151</v>
      </c>
      <c r="D11" s="18"/>
    </row>
    <row r="12" spans="1:7" ht="17.399999999999999" x14ac:dyDescent="0.35">
      <c r="A12" s="8" t="s">
        <v>796</v>
      </c>
      <c r="B12" s="8" t="s">
        <v>260</v>
      </c>
      <c r="C12" s="13">
        <v>6512.768</v>
      </c>
      <c r="D12" s="18"/>
    </row>
    <row r="13" spans="1:7" ht="17.399999999999999" x14ac:dyDescent="0.35">
      <c r="A13" s="8" t="s">
        <v>797</v>
      </c>
      <c r="B13" s="8" t="s">
        <v>261</v>
      </c>
      <c r="C13" s="13">
        <v>24880</v>
      </c>
    </row>
    <row r="14" spans="1:7" ht="17.399999999999999" x14ac:dyDescent="0.35">
      <c r="A14" s="8" t="s">
        <v>798</v>
      </c>
      <c r="B14" s="8" t="s">
        <v>262</v>
      </c>
      <c r="C14" s="13">
        <v>77384</v>
      </c>
      <c r="D14" s="18"/>
    </row>
    <row r="15" spans="1:7" ht="17.399999999999999" x14ac:dyDescent="0.35">
      <c r="A15" s="8" t="s">
        <v>799</v>
      </c>
      <c r="B15" s="8" t="s">
        <v>256</v>
      </c>
      <c r="C15" s="13">
        <v>16972.8</v>
      </c>
      <c r="D15" s="18"/>
    </row>
    <row r="16" spans="1:7" ht="17.399999999999999" x14ac:dyDescent="0.35">
      <c r="A16" s="8" t="s">
        <v>982</v>
      </c>
      <c r="B16" s="8" t="s">
        <v>132</v>
      </c>
      <c r="C16" s="13">
        <v>9162</v>
      </c>
      <c r="D16" s="18"/>
    </row>
    <row r="17" spans="1:4" ht="17.399999999999999" x14ac:dyDescent="0.35">
      <c r="A17" s="8" t="s">
        <v>800</v>
      </c>
      <c r="B17" s="8" t="s">
        <v>265</v>
      </c>
      <c r="C17" s="13">
        <v>26912</v>
      </c>
      <c r="D17" s="18"/>
    </row>
    <row r="18" spans="1:4" ht="17.399999999999999" x14ac:dyDescent="0.35">
      <c r="A18" s="8" t="s">
        <v>801</v>
      </c>
      <c r="B18" s="8" t="s">
        <v>266</v>
      </c>
      <c r="C18" s="13">
        <v>38167.040000000001</v>
      </c>
      <c r="D18" s="18"/>
    </row>
    <row r="19" spans="1:4" ht="17.399999999999999" x14ac:dyDescent="0.35">
      <c r="A19" s="8" t="s">
        <v>802</v>
      </c>
      <c r="B19" s="8" t="s">
        <v>267</v>
      </c>
      <c r="C19" s="13">
        <v>141799</v>
      </c>
      <c r="D19" s="18"/>
    </row>
    <row r="20" spans="1:4" ht="17.399999999999999" x14ac:dyDescent="0.35">
      <c r="A20" s="8" t="s">
        <v>803</v>
      </c>
      <c r="B20" s="8" t="s">
        <v>268</v>
      </c>
      <c r="C20" s="13">
        <v>113648</v>
      </c>
      <c r="D20" s="18"/>
    </row>
    <row r="21" spans="1:4" ht="17.399999999999999" x14ac:dyDescent="0.35">
      <c r="A21" s="8" t="s">
        <v>983</v>
      </c>
      <c r="B21" s="8" t="s">
        <v>133</v>
      </c>
      <c r="C21" s="13">
        <v>1652.672</v>
      </c>
      <c r="D21" s="18"/>
    </row>
    <row r="22" spans="1:4" ht="17.399999999999999" x14ac:dyDescent="0.35">
      <c r="A22" s="8" t="s">
        <v>804</v>
      </c>
      <c r="B22" s="8" t="s">
        <v>272</v>
      </c>
      <c r="C22" s="13">
        <v>13468</v>
      </c>
      <c r="D22" s="18"/>
    </row>
    <row r="23" spans="1:4" ht="17.399999999999999" x14ac:dyDescent="0.35">
      <c r="A23" s="8" t="s">
        <v>805</v>
      </c>
      <c r="B23" s="8" t="s">
        <v>263</v>
      </c>
      <c r="C23" s="13">
        <v>19586</v>
      </c>
      <c r="D23" s="18"/>
    </row>
    <row r="24" spans="1:4" ht="17.399999999999999" x14ac:dyDescent="0.35">
      <c r="A24" s="8" t="s">
        <v>806</v>
      </c>
      <c r="B24" s="8" t="s">
        <v>264</v>
      </c>
      <c r="C24" s="13">
        <v>46184</v>
      </c>
      <c r="D24" s="18"/>
    </row>
    <row r="25" spans="1:4" ht="17.399999999999999" x14ac:dyDescent="0.35">
      <c r="A25" s="8" t="s">
        <v>807</v>
      </c>
      <c r="B25" s="8" t="s">
        <v>271</v>
      </c>
      <c r="C25" s="13">
        <v>32748</v>
      </c>
      <c r="D25" s="18"/>
    </row>
    <row r="26" spans="1:4" ht="17.399999999999999" x14ac:dyDescent="0.35">
      <c r="A26" s="8" t="s">
        <v>808</v>
      </c>
      <c r="B26" s="8" t="s">
        <v>269</v>
      </c>
      <c r="C26" s="13">
        <v>30864.383999999998</v>
      </c>
      <c r="D26" s="18"/>
    </row>
    <row r="28" spans="1:4" ht="15.6" x14ac:dyDescent="0.3">
      <c r="C28" s="29">
        <f>SUM(C4:C27)</f>
        <v>669429.03999999992</v>
      </c>
    </row>
  </sheetData>
  <sortState xmlns:xlrd2="http://schemas.microsoft.com/office/spreadsheetml/2017/richdata2" ref="A5:C26">
    <sortCondition ref="B5:B26"/>
  </sortState>
  <phoneticPr fontId="7" type="noConversion"/>
  <pageMargins left="0.51181102362204722" right="0.51181102362204722" top="0.74803149606299213" bottom="0.35433070866141736" header="0.31496062992125984" footer="0.31496062992125984"/>
  <pageSetup paperSize="9" orientation="portrait" r:id="rId1"/>
  <customProperties>
    <customPr name="QAA_DRILLPATH_NODE_ID" r:id="rId2"/>
  </customPropertie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92D050"/>
    <pageSetUpPr fitToPage="1"/>
  </sheetPr>
  <dimension ref="A1:BV35"/>
  <sheetViews>
    <sheetView topLeftCell="A21" zoomScaleNormal="100" workbookViewId="0">
      <selection activeCell="B19" sqref="B19"/>
    </sheetView>
  </sheetViews>
  <sheetFormatPr defaultRowHeight="13.2" x14ac:dyDescent="0.25"/>
  <cols>
    <col min="1" max="1" width="12.5546875" customWidth="1"/>
    <col min="2" max="2" width="68.33203125" bestFit="1" customWidth="1"/>
    <col min="3" max="3" width="17.88671875" style="14" customWidth="1"/>
  </cols>
  <sheetData>
    <row r="1" spans="1:74" ht="27.75" customHeight="1" x14ac:dyDescent="0.4">
      <c r="A1" s="15" t="s">
        <v>1005</v>
      </c>
      <c r="B1" s="4"/>
      <c r="C1" s="10"/>
      <c r="G1" s="17"/>
      <c r="J1" s="17"/>
    </row>
    <row r="2" spans="1:74" ht="18.75" customHeight="1" x14ac:dyDescent="0.35">
      <c r="A2" s="6"/>
      <c r="B2" s="4"/>
      <c r="C2" s="10"/>
      <c r="J2" s="17"/>
    </row>
    <row r="3" spans="1:74" s="1" customFormat="1" ht="48.75" customHeight="1" x14ac:dyDescent="0.25">
      <c r="A3" s="5" t="s">
        <v>463</v>
      </c>
      <c r="B3" s="5" t="s">
        <v>0</v>
      </c>
      <c r="C3" s="11" t="str">
        <f>Aylesbeare!C3</f>
        <v>2026 Common Fund Request</v>
      </c>
      <c r="I3"/>
      <c r="J3" s="17"/>
    </row>
    <row r="4" spans="1:74" ht="17.399999999999999" x14ac:dyDescent="0.35">
      <c r="B4" s="8"/>
      <c r="C4" s="12"/>
    </row>
    <row r="5" spans="1:74" ht="17.399999999999999" x14ac:dyDescent="0.35">
      <c r="A5" s="8" t="s">
        <v>548</v>
      </c>
      <c r="B5" s="8" t="s">
        <v>317</v>
      </c>
      <c r="C5" s="13">
        <v>10205</v>
      </c>
      <c r="D5" s="18"/>
      <c r="J5" s="17"/>
    </row>
    <row r="6" spans="1:74" ht="17.399999999999999" x14ac:dyDescent="0.35">
      <c r="A6" s="8" t="s">
        <v>477</v>
      </c>
      <c r="B6" s="8" t="s">
        <v>312</v>
      </c>
      <c r="C6" s="13">
        <v>23795</v>
      </c>
      <c r="D6" s="18"/>
      <c r="J6" s="17"/>
    </row>
    <row r="7" spans="1:74" ht="17.399999999999999" x14ac:dyDescent="0.35">
      <c r="A7" s="8" t="s">
        <v>468</v>
      </c>
      <c r="B7" s="8" t="s">
        <v>305</v>
      </c>
      <c r="C7" s="13">
        <v>3110.5920000000001</v>
      </c>
      <c r="D7" s="18"/>
      <c r="J7" s="17"/>
    </row>
    <row r="8" spans="1:74" s="2" customFormat="1" ht="17.399999999999999" x14ac:dyDescent="0.35">
      <c r="A8" s="8" t="s">
        <v>469</v>
      </c>
      <c r="B8" s="8" t="s">
        <v>306</v>
      </c>
      <c r="C8" s="13">
        <v>18261</v>
      </c>
      <c r="D8" s="18"/>
      <c r="E8"/>
      <c r="F8"/>
      <c r="G8"/>
      <c r="H8"/>
      <c r="I8"/>
      <c r="J8" s="17"/>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row>
    <row r="9" spans="1:74" ht="17.399999999999999" x14ac:dyDescent="0.35">
      <c r="A9" s="8" t="s">
        <v>470</v>
      </c>
      <c r="B9" s="8" t="s">
        <v>307</v>
      </c>
      <c r="C9" s="13">
        <v>10782</v>
      </c>
      <c r="D9" s="18"/>
      <c r="J9" s="17"/>
    </row>
    <row r="10" spans="1:74" ht="17.399999999999999" x14ac:dyDescent="0.35">
      <c r="A10" s="8" t="s">
        <v>472</v>
      </c>
      <c r="B10" s="8" t="s">
        <v>308</v>
      </c>
      <c r="C10" s="13">
        <v>35354</v>
      </c>
      <c r="D10" s="18"/>
      <c r="J10" s="17"/>
    </row>
    <row r="11" spans="1:74" ht="17.399999999999999" x14ac:dyDescent="0.35">
      <c r="A11" s="8" t="s">
        <v>473</v>
      </c>
      <c r="B11" s="8" t="s">
        <v>546</v>
      </c>
      <c r="C11" s="13">
        <v>14409.472</v>
      </c>
      <c r="D11" s="19"/>
      <c r="E11" s="2"/>
      <c r="F11" s="2"/>
      <c r="G11" s="2"/>
      <c r="H11" s="2"/>
      <c r="J11" s="17"/>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7.399999999999999" x14ac:dyDescent="0.35">
      <c r="A12" s="8" t="s">
        <v>478</v>
      </c>
      <c r="B12" s="8" t="s">
        <v>547</v>
      </c>
      <c r="C12" s="13">
        <v>35047.743999999999</v>
      </c>
      <c r="D12" s="18"/>
      <c r="J12" s="17"/>
    </row>
    <row r="13" spans="1:74" ht="17.399999999999999" x14ac:dyDescent="0.35">
      <c r="A13" s="8" t="s">
        <v>486</v>
      </c>
      <c r="B13" s="8" t="s">
        <v>319</v>
      </c>
      <c r="C13" s="13">
        <v>94878</v>
      </c>
      <c r="D13" s="18"/>
      <c r="J13" s="17"/>
    </row>
    <row r="14" spans="1:74" ht="17.399999999999999" x14ac:dyDescent="0.35">
      <c r="A14" s="8" t="s">
        <v>479</v>
      </c>
      <c r="B14" s="8" t="s">
        <v>465</v>
      </c>
      <c r="C14" s="13">
        <v>20545</v>
      </c>
      <c r="D14" s="18"/>
      <c r="J14" s="17"/>
    </row>
    <row r="15" spans="1:74" s="16" customFormat="1" ht="17.399999999999999" x14ac:dyDescent="0.35">
      <c r="A15" s="8" t="s">
        <v>488</v>
      </c>
      <c r="B15" s="8" t="s">
        <v>322</v>
      </c>
      <c r="C15" s="13">
        <v>83092</v>
      </c>
      <c r="D15" s="18"/>
      <c r="E15"/>
      <c r="F15"/>
      <c r="G15"/>
      <c r="H15"/>
      <c r="I15"/>
      <c r="J15" s="17"/>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row>
    <row r="16" spans="1:74" ht="17.399999999999999" x14ac:dyDescent="0.35">
      <c r="A16" s="8" t="s">
        <v>491</v>
      </c>
      <c r="B16" s="8" t="s">
        <v>325</v>
      </c>
      <c r="C16" s="13">
        <v>120852</v>
      </c>
      <c r="D16" s="18"/>
      <c r="J16" s="17"/>
    </row>
    <row r="17" spans="1:10" ht="17.399999999999999" x14ac:dyDescent="0.35">
      <c r="A17" s="8" t="s">
        <v>485</v>
      </c>
      <c r="B17" s="8" t="s">
        <v>320</v>
      </c>
      <c r="C17" s="13">
        <v>151973</v>
      </c>
      <c r="D17" s="18"/>
      <c r="J17" s="17"/>
    </row>
    <row r="18" spans="1:10" ht="17.399999999999999" x14ac:dyDescent="0.35">
      <c r="A18" s="8" t="s">
        <v>489</v>
      </c>
      <c r="B18" s="8" t="s">
        <v>323</v>
      </c>
      <c r="C18" s="13">
        <v>14411.647999999999</v>
      </c>
      <c r="D18" s="18"/>
      <c r="J18" s="17"/>
    </row>
    <row r="19" spans="1:10" ht="17.399999999999999" x14ac:dyDescent="0.35">
      <c r="A19" s="8" t="s">
        <v>1011</v>
      </c>
      <c r="B19" s="8" t="s">
        <v>1008</v>
      </c>
      <c r="C19" s="13">
        <v>2247.808</v>
      </c>
      <c r="D19" s="18"/>
      <c r="J19" s="17"/>
    </row>
    <row r="20" spans="1:10" ht="17.399999999999999" x14ac:dyDescent="0.35">
      <c r="A20" s="8" t="s">
        <v>490</v>
      </c>
      <c r="B20" s="8" t="s">
        <v>324</v>
      </c>
      <c r="C20" s="13">
        <v>43650</v>
      </c>
      <c r="D20" s="18"/>
      <c r="J20" s="17"/>
    </row>
    <row r="21" spans="1:10" ht="17.399999999999999" x14ac:dyDescent="0.35">
      <c r="A21" s="8" t="s">
        <v>474</v>
      </c>
      <c r="B21" s="8" t="s">
        <v>309</v>
      </c>
      <c r="C21" s="13">
        <v>42610.432000000001</v>
      </c>
      <c r="D21" s="18"/>
      <c r="J21" s="17"/>
    </row>
    <row r="22" spans="1:10" ht="17.399999999999999" x14ac:dyDescent="0.35">
      <c r="A22" s="8" t="s">
        <v>487</v>
      </c>
      <c r="B22" s="8" t="s">
        <v>321</v>
      </c>
      <c r="C22" s="13">
        <v>24061</v>
      </c>
      <c r="D22" s="18"/>
      <c r="J22" s="17"/>
    </row>
    <row r="23" spans="1:10" ht="17.399999999999999" x14ac:dyDescent="0.35">
      <c r="A23" s="8" t="s">
        <v>475</v>
      </c>
      <c r="B23" s="8" t="s">
        <v>310</v>
      </c>
      <c r="C23" s="13">
        <v>20576.256000000001</v>
      </c>
      <c r="D23" s="18"/>
      <c r="J23" s="17"/>
    </row>
    <row r="24" spans="1:10" ht="17.399999999999999" x14ac:dyDescent="0.35">
      <c r="A24" s="8" t="s">
        <v>481</v>
      </c>
      <c r="B24" s="8" t="s">
        <v>313</v>
      </c>
      <c r="C24" s="13">
        <v>62671</v>
      </c>
      <c r="D24" s="18"/>
      <c r="J24" s="17"/>
    </row>
    <row r="25" spans="1:10" ht="17.399999999999999" x14ac:dyDescent="0.35">
      <c r="A25" s="8" t="s">
        <v>480</v>
      </c>
      <c r="B25" s="8" t="s">
        <v>314</v>
      </c>
      <c r="C25" s="13">
        <v>35824</v>
      </c>
      <c r="D25" s="18"/>
      <c r="J25" s="17"/>
    </row>
    <row r="26" spans="1:10" ht="17.399999999999999" x14ac:dyDescent="0.35">
      <c r="A26" s="8" t="s">
        <v>492</v>
      </c>
      <c r="B26" s="8" t="s">
        <v>326</v>
      </c>
      <c r="C26" s="13">
        <v>50075</v>
      </c>
      <c r="D26" s="18"/>
      <c r="J26" s="17"/>
    </row>
    <row r="27" spans="1:10" ht="17.399999999999999" x14ac:dyDescent="0.35">
      <c r="A27" s="8" t="s">
        <v>484</v>
      </c>
      <c r="B27" s="8" t="s">
        <v>318</v>
      </c>
      <c r="C27" s="13">
        <v>4596</v>
      </c>
      <c r="D27" s="18"/>
      <c r="J27" s="17"/>
    </row>
    <row r="28" spans="1:10" ht="17.399999999999999" x14ac:dyDescent="0.35">
      <c r="A28" s="8" t="s">
        <v>482</v>
      </c>
      <c r="B28" s="8" t="s">
        <v>315</v>
      </c>
      <c r="C28" s="13">
        <v>15028</v>
      </c>
      <c r="D28" s="18"/>
      <c r="J28" s="17"/>
    </row>
    <row r="29" spans="1:10" ht="17.399999999999999" x14ac:dyDescent="0.35">
      <c r="A29" s="8" t="s">
        <v>476</v>
      </c>
      <c r="B29" s="8" t="s">
        <v>311</v>
      </c>
      <c r="C29" s="13">
        <v>20108.416000000001</v>
      </c>
      <c r="D29" s="18"/>
      <c r="J29" s="17"/>
    </row>
    <row r="30" spans="1:10" ht="17.399999999999999" x14ac:dyDescent="0.35">
      <c r="A30" s="8" t="s">
        <v>483</v>
      </c>
      <c r="B30" s="8" t="s">
        <v>316</v>
      </c>
      <c r="C30" s="13">
        <v>28596</v>
      </c>
      <c r="D30" s="18"/>
      <c r="J30" s="17"/>
    </row>
    <row r="31" spans="1:10" ht="17.399999999999999" x14ac:dyDescent="0.35">
      <c r="A31" s="8" t="s">
        <v>471</v>
      </c>
      <c r="B31" s="8" t="s">
        <v>995</v>
      </c>
      <c r="C31" s="13">
        <v>5830.5919999999996</v>
      </c>
      <c r="D31" s="18"/>
      <c r="J31" s="17"/>
    </row>
    <row r="32" spans="1:10" ht="17.399999999999999" x14ac:dyDescent="0.35">
      <c r="A32" s="8" t="s">
        <v>1012</v>
      </c>
      <c r="B32" s="8" t="s">
        <v>1006</v>
      </c>
      <c r="C32" s="13">
        <v>5661.2000000000007</v>
      </c>
      <c r="D32" s="18"/>
      <c r="J32" s="17"/>
    </row>
    <row r="33" spans="1:10" ht="17.399999999999999" x14ac:dyDescent="0.35">
      <c r="A33" s="8" t="s">
        <v>1013</v>
      </c>
      <c r="B33" s="8" t="s">
        <v>1007</v>
      </c>
      <c r="C33" s="13">
        <v>9496</v>
      </c>
      <c r="D33" s="18"/>
      <c r="J33" s="17"/>
    </row>
    <row r="35" spans="1:10" ht="15.6" x14ac:dyDescent="0.3">
      <c r="C35" s="29">
        <f>SUM(C5:C34)</f>
        <v>1007748.1599999999</v>
      </c>
    </row>
  </sheetData>
  <sortState xmlns:xlrd2="http://schemas.microsoft.com/office/spreadsheetml/2017/richdata2" ref="A5:BV31">
    <sortCondition ref="B5:B31"/>
  </sortState>
  <phoneticPr fontId="7" type="noConversion"/>
  <pageMargins left="0.51181102362204722" right="0.51181102362204722" top="0.74803149606299213" bottom="0.35433070866141736" header="0.31496062992125984" footer="0.31496062992125984"/>
  <pageSetup paperSize="9" scale="95" orientation="portrait" r:id="rId1"/>
  <customProperties>
    <customPr name="QAA_DRILLPATH_NODE_ID" r:id="rId2"/>
  </customProperties>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92D050"/>
  </sheetPr>
  <dimension ref="A1:G30"/>
  <sheetViews>
    <sheetView topLeftCell="A12" zoomScaleNormal="100" workbookViewId="0">
      <selection activeCell="I10" sqref="I10"/>
    </sheetView>
  </sheetViews>
  <sheetFormatPr defaultRowHeight="13.2" x14ac:dyDescent="0.25"/>
  <cols>
    <col min="1" max="1" width="13.109375" customWidth="1"/>
    <col min="2" max="2" width="59.44140625" customWidth="1"/>
    <col min="3" max="3" width="17.88671875" style="14" customWidth="1"/>
  </cols>
  <sheetData>
    <row r="1" spans="1:7" ht="26.25" customHeight="1" x14ac:dyDescent="0.4">
      <c r="A1" s="15" t="s">
        <v>37</v>
      </c>
      <c r="B1" s="4"/>
      <c r="C1" s="10"/>
      <c r="G1" s="17"/>
    </row>
    <row r="2" spans="1:7" ht="17.25"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809</v>
      </c>
      <c r="B5" s="8" t="s">
        <v>38</v>
      </c>
      <c r="C5" s="13">
        <v>7346</v>
      </c>
      <c r="D5" s="18"/>
    </row>
    <row r="6" spans="1:7" ht="17.399999999999999" x14ac:dyDescent="0.35">
      <c r="A6" s="8" t="s">
        <v>553</v>
      </c>
      <c r="B6" s="8" t="s">
        <v>13</v>
      </c>
      <c r="C6" s="13">
        <v>1613.5039999999999</v>
      </c>
      <c r="D6" s="18"/>
    </row>
    <row r="7" spans="1:7" ht="17.399999999999999" x14ac:dyDescent="0.35">
      <c r="A7" s="8" t="s">
        <v>810</v>
      </c>
      <c r="B7" s="8" t="s">
        <v>976</v>
      </c>
      <c r="C7" s="13">
        <v>7742</v>
      </c>
      <c r="D7" s="18"/>
    </row>
    <row r="8" spans="1:7" ht="17.399999999999999" x14ac:dyDescent="0.35">
      <c r="A8" s="8" t="s">
        <v>811</v>
      </c>
      <c r="B8" s="8" t="s">
        <v>39</v>
      </c>
      <c r="C8" s="13">
        <v>250</v>
      </c>
      <c r="D8" s="18"/>
    </row>
    <row r="9" spans="1:7" ht="17.399999999999999" x14ac:dyDescent="0.35">
      <c r="A9" s="8" t="s">
        <v>812</v>
      </c>
      <c r="B9" s="8" t="s">
        <v>44</v>
      </c>
      <c r="C9" s="13">
        <v>4848</v>
      </c>
      <c r="D9" s="18"/>
    </row>
    <row r="10" spans="1:7" ht="17.399999999999999" x14ac:dyDescent="0.35">
      <c r="A10" s="8" t="s">
        <v>813</v>
      </c>
      <c r="B10" s="8" t="s">
        <v>40</v>
      </c>
      <c r="C10" s="13">
        <v>14233.216</v>
      </c>
      <c r="D10" s="18"/>
    </row>
    <row r="11" spans="1:7" ht="17.399999999999999" x14ac:dyDescent="0.35">
      <c r="A11" s="8" t="s">
        <v>814</v>
      </c>
      <c r="B11" s="8" t="s">
        <v>549</v>
      </c>
      <c r="C11" s="13">
        <v>250</v>
      </c>
      <c r="D11" s="18"/>
    </row>
    <row r="12" spans="1:7" ht="17.399999999999999" x14ac:dyDescent="0.35">
      <c r="A12" s="8" t="s">
        <v>517</v>
      </c>
      <c r="B12" s="8" t="s">
        <v>518</v>
      </c>
      <c r="C12" s="13">
        <v>326.39999999999998</v>
      </c>
      <c r="D12" s="18"/>
    </row>
    <row r="13" spans="1:7" ht="17.399999999999999" x14ac:dyDescent="0.35">
      <c r="A13" s="8" t="s">
        <v>815</v>
      </c>
      <c r="B13" s="8" t="s">
        <v>45</v>
      </c>
      <c r="C13" s="13">
        <v>250</v>
      </c>
      <c r="D13" s="18"/>
    </row>
    <row r="14" spans="1:7" ht="17.399999999999999" x14ac:dyDescent="0.35">
      <c r="A14" s="8" t="s">
        <v>554</v>
      </c>
      <c r="B14" s="8" t="s">
        <v>996</v>
      </c>
      <c r="C14" s="13">
        <v>44936.576000000001</v>
      </c>
      <c r="D14" s="18"/>
    </row>
    <row r="15" spans="1:7" ht="17.399999999999999" x14ac:dyDescent="0.35">
      <c r="A15" s="8" t="s">
        <v>555</v>
      </c>
      <c r="B15" s="8" t="s">
        <v>17</v>
      </c>
      <c r="C15" s="13">
        <v>26398.144</v>
      </c>
      <c r="D15" s="18"/>
    </row>
    <row r="16" spans="1:7" ht="17.399999999999999" x14ac:dyDescent="0.35">
      <c r="A16" s="8" t="s">
        <v>816</v>
      </c>
      <c r="B16" s="8" t="s">
        <v>46</v>
      </c>
      <c r="C16" s="13">
        <v>250</v>
      </c>
      <c r="D16" s="18"/>
    </row>
    <row r="17" spans="1:4" ht="17.399999999999999" x14ac:dyDescent="0.35">
      <c r="A17" s="8" t="s">
        <v>817</v>
      </c>
      <c r="B17" s="8" t="s">
        <v>49</v>
      </c>
      <c r="C17" s="13">
        <v>11066.048000000001</v>
      </c>
      <c r="D17" s="18"/>
    </row>
    <row r="18" spans="1:4" ht="17.399999999999999" x14ac:dyDescent="0.35">
      <c r="A18" s="8" t="s">
        <v>556</v>
      </c>
      <c r="B18" s="8" t="s">
        <v>14</v>
      </c>
      <c r="C18" s="13">
        <v>6189</v>
      </c>
      <c r="D18" s="18"/>
    </row>
    <row r="19" spans="1:4" ht="17.399999999999999" x14ac:dyDescent="0.35">
      <c r="A19" s="8" t="s">
        <v>818</v>
      </c>
      <c r="B19" s="8" t="s">
        <v>47</v>
      </c>
      <c r="C19" s="13">
        <v>2836.4160000000002</v>
      </c>
      <c r="D19" s="18"/>
    </row>
    <row r="20" spans="1:4" ht="17.399999999999999" x14ac:dyDescent="0.35">
      <c r="A20" s="8" t="s">
        <v>819</v>
      </c>
      <c r="B20" s="8" t="s">
        <v>550</v>
      </c>
      <c r="C20" s="13">
        <v>8182.848</v>
      </c>
      <c r="D20" s="18"/>
    </row>
    <row r="21" spans="1:4" ht="17.399999999999999" x14ac:dyDescent="0.35">
      <c r="A21" s="8" t="s">
        <v>820</v>
      </c>
      <c r="B21" s="8" t="s">
        <v>41</v>
      </c>
      <c r="C21" s="13">
        <v>3015.9360000000001</v>
      </c>
      <c r="D21" s="18"/>
    </row>
    <row r="22" spans="1:4" ht="17.399999999999999" x14ac:dyDescent="0.35">
      <c r="A22" s="8" t="s">
        <v>557</v>
      </c>
      <c r="B22" s="8" t="s">
        <v>15</v>
      </c>
      <c r="C22" s="13">
        <v>3493</v>
      </c>
      <c r="D22" s="18"/>
    </row>
    <row r="23" spans="1:4" ht="17.399999999999999" x14ac:dyDescent="0.35">
      <c r="A23" s="8" t="s">
        <v>821</v>
      </c>
      <c r="B23" s="8" t="s">
        <v>42</v>
      </c>
      <c r="C23" s="13">
        <v>4012.5439999999999</v>
      </c>
      <c r="D23" s="18"/>
    </row>
    <row r="24" spans="1:4" ht="17.399999999999999" x14ac:dyDescent="0.35">
      <c r="A24" s="8" t="s">
        <v>822</v>
      </c>
      <c r="B24" s="8" t="s">
        <v>48</v>
      </c>
      <c r="C24" s="13">
        <v>13291</v>
      </c>
      <c r="D24" s="18"/>
    </row>
    <row r="25" spans="1:4" ht="17.399999999999999" x14ac:dyDescent="0.35">
      <c r="A25" s="8" t="s">
        <v>823</v>
      </c>
      <c r="B25" s="8" t="s">
        <v>50</v>
      </c>
      <c r="C25" s="13">
        <v>6706.4319999999998</v>
      </c>
      <c r="D25" s="18"/>
    </row>
    <row r="26" spans="1:4" ht="17.399999999999999" x14ac:dyDescent="0.35">
      <c r="A26" s="8" t="s">
        <v>824</v>
      </c>
      <c r="B26" s="8" t="s">
        <v>43</v>
      </c>
      <c r="C26" s="13">
        <v>250</v>
      </c>
      <c r="D26" s="18"/>
    </row>
    <row r="27" spans="1:4" ht="17.399999999999999" x14ac:dyDescent="0.35">
      <c r="A27" s="8" t="s">
        <v>825</v>
      </c>
      <c r="B27" s="8" t="s">
        <v>51</v>
      </c>
      <c r="C27" s="13">
        <v>3866.752</v>
      </c>
      <c r="D27" s="18"/>
    </row>
    <row r="28" spans="1:4" ht="17.399999999999999" x14ac:dyDescent="0.35">
      <c r="A28" s="8" t="s">
        <v>558</v>
      </c>
      <c r="B28" s="8" t="s">
        <v>16</v>
      </c>
      <c r="C28" s="13">
        <v>20445</v>
      </c>
      <c r="D28" s="18"/>
    </row>
    <row r="29" spans="1:4" ht="17.399999999999999" x14ac:dyDescent="0.35">
      <c r="A29" s="8"/>
      <c r="B29" s="8"/>
      <c r="C29" s="13"/>
    </row>
    <row r="30" spans="1:4" ht="17.399999999999999" x14ac:dyDescent="0.35">
      <c r="A30" s="8"/>
      <c r="B30" s="8"/>
      <c r="C30" s="20">
        <f>SUM(C5:C29)</f>
        <v>191798.81599999999</v>
      </c>
    </row>
  </sheetData>
  <sortState xmlns:xlrd2="http://schemas.microsoft.com/office/spreadsheetml/2017/richdata2" ref="A5:D24">
    <sortCondition ref="B5:B24"/>
  </sortState>
  <phoneticPr fontId="7" type="noConversion"/>
  <conditionalFormatting sqref="A5 A7:A28">
    <cfRule type="duplicateValues" dxfId="1" priority="3"/>
  </conditionalFormatting>
  <conditionalFormatting sqref="A6">
    <cfRule type="duplicateValues" dxfId="0" priority="1"/>
  </conditionalFormatting>
  <pageMargins left="0.51181102362204722" right="0.51181102362204722" top="0.74803149606299213" bottom="0.35433070866141736" header="0.31496062992125984" footer="0.31496062992125984"/>
  <pageSetup paperSize="9" scale="87" orientation="portrait" r:id="rId1"/>
  <customProperties>
    <customPr name="QAA_DRILLPATH_NODE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35"/>
  <sheetViews>
    <sheetView topLeftCell="A14" zoomScaleNormal="100" workbookViewId="0">
      <selection activeCell="I10" sqref="I10"/>
    </sheetView>
  </sheetViews>
  <sheetFormatPr defaultRowHeight="13.2" x14ac:dyDescent="0.25"/>
  <cols>
    <col min="1" max="1" width="14.5546875" customWidth="1"/>
    <col min="2" max="2" width="59.44140625" customWidth="1"/>
    <col min="3" max="3" width="17.88671875" style="14" customWidth="1"/>
  </cols>
  <sheetData>
    <row r="1" spans="1:7" ht="26.25" customHeight="1" x14ac:dyDescent="0.4">
      <c r="A1" s="15" t="s">
        <v>52</v>
      </c>
      <c r="B1" s="4"/>
      <c r="C1" s="10"/>
      <c r="G1" s="17"/>
    </row>
    <row r="2" spans="1:7" ht="20.25"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523</v>
      </c>
      <c r="B5" s="8" t="s">
        <v>61</v>
      </c>
      <c r="C5" s="13">
        <v>14893</v>
      </c>
      <c r="D5" s="18"/>
    </row>
    <row r="6" spans="1:7" ht="17.399999999999999" x14ac:dyDescent="0.35">
      <c r="A6" s="8" t="s">
        <v>826</v>
      </c>
      <c r="B6" s="8" t="s">
        <v>53</v>
      </c>
      <c r="C6" s="13">
        <v>2088.96</v>
      </c>
      <c r="D6" s="18"/>
    </row>
    <row r="7" spans="1:7" ht="17.399999999999999" x14ac:dyDescent="0.35">
      <c r="A7" s="8" t="s">
        <v>524</v>
      </c>
      <c r="B7" s="8" t="s">
        <v>68</v>
      </c>
      <c r="C7" s="13">
        <v>2524.16</v>
      </c>
      <c r="D7" s="18"/>
    </row>
    <row r="8" spans="1:7" ht="17.399999999999999" x14ac:dyDescent="0.35">
      <c r="A8" s="8" t="s">
        <v>827</v>
      </c>
      <c r="B8" s="8" t="s">
        <v>54</v>
      </c>
      <c r="C8" s="13">
        <v>10934</v>
      </c>
      <c r="D8" s="18"/>
    </row>
    <row r="9" spans="1:7" ht="17.399999999999999" x14ac:dyDescent="0.35">
      <c r="A9" s="8" t="s">
        <v>828</v>
      </c>
      <c r="B9" s="8" t="s">
        <v>55</v>
      </c>
      <c r="C9" s="13">
        <v>1771.2639999999999</v>
      </c>
      <c r="D9" s="18"/>
    </row>
    <row r="10" spans="1:7" ht="17.399999999999999" x14ac:dyDescent="0.35">
      <c r="A10" s="8" t="s">
        <v>525</v>
      </c>
      <c r="B10" s="8" t="s">
        <v>69</v>
      </c>
      <c r="C10" s="13">
        <v>2400.1280000000002</v>
      </c>
      <c r="D10" s="18"/>
    </row>
    <row r="11" spans="1:7" ht="17.399999999999999" x14ac:dyDescent="0.35">
      <c r="A11" s="8" t="s">
        <v>526</v>
      </c>
      <c r="B11" s="8" t="s">
        <v>70</v>
      </c>
      <c r="C11" s="13">
        <v>6271</v>
      </c>
      <c r="D11" s="18"/>
    </row>
    <row r="12" spans="1:7" ht="17.399999999999999" x14ac:dyDescent="0.35">
      <c r="A12" s="8" t="s">
        <v>519</v>
      </c>
      <c r="B12" s="8" t="s">
        <v>56</v>
      </c>
      <c r="C12" s="13">
        <v>9867</v>
      </c>
      <c r="D12" s="18"/>
    </row>
    <row r="13" spans="1:7" ht="17.399999999999999" x14ac:dyDescent="0.35">
      <c r="A13" s="8" t="s">
        <v>520</v>
      </c>
      <c r="B13" s="8" t="s">
        <v>62</v>
      </c>
      <c r="C13" s="13">
        <v>7361</v>
      </c>
      <c r="D13" s="18"/>
    </row>
    <row r="14" spans="1:7" ht="17.399999999999999" x14ac:dyDescent="0.35">
      <c r="A14" s="8" t="s">
        <v>521</v>
      </c>
      <c r="B14" s="8" t="s">
        <v>60</v>
      </c>
      <c r="C14" s="13">
        <v>2163</v>
      </c>
      <c r="D14" s="18"/>
    </row>
    <row r="15" spans="1:7" ht="17.399999999999999" x14ac:dyDescent="0.35">
      <c r="A15" s="8" t="s">
        <v>829</v>
      </c>
      <c r="B15" s="8" t="s">
        <v>71</v>
      </c>
      <c r="C15" s="13">
        <v>3516.4160000000002</v>
      </c>
      <c r="D15" s="18"/>
    </row>
    <row r="16" spans="1:7" ht="17.399999999999999" x14ac:dyDescent="0.35">
      <c r="A16" s="8" t="s">
        <v>830</v>
      </c>
      <c r="B16" s="8" t="s">
        <v>72</v>
      </c>
      <c r="C16" s="13">
        <v>2536.1280000000002</v>
      </c>
      <c r="D16" s="18"/>
    </row>
    <row r="17" spans="1:4" ht="17.399999999999999" x14ac:dyDescent="0.35">
      <c r="A17" s="8" t="s">
        <v>831</v>
      </c>
      <c r="B17" s="8" t="s">
        <v>73</v>
      </c>
      <c r="C17" s="13">
        <v>12839</v>
      </c>
      <c r="D17" s="18"/>
    </row>
    <row r="18" spans="1:4" ht="17.399999999999999" x14ac:dyDescent="0.35">
      <c r="A18" s="8" t="s">
        <v>522</v>
      </c>
      <c r="B18" s="8" t="s">
        <v>63</v>
      </c>
      <c r="C18" s="13">
        <v>2512.192</v>
      </c>
      <c r="D18" s="18"/>
    </row>
    <row r="19" spans="1:4" ht="17.399999999999999" x14ac:dyDescent="0.35">
      <c r="A19" s="8" t="s">
        <v>527</v>
      </c>
      <c r="B19" s="8" t="s">
        <v>64</v>
      </c>
      <c r="C19" s="13">
        <v>3277.056</v>
      </c>
      <c r="D19" s="18"/>
    </row>
    <row r="20" spans="1:4" ht="17.399999999999999" x14ac:dyDescent="0.35">
      <c r="A20" s="8" t="s">
        <v>528</v>
      </c>
      <c r="B20" s="8" t="s">
        <v>57</v>
      </c>
      <c r="C20" s="13">
        <v>2314</v>
      </c>
      <c r="D20" s="18"/>
    </row>
    <row r="21" spans="1:4" ht="17.399999999999999" x14ac:dyDescent="0.35">
      <c r="A21" s="8" t="s">
        <v>529</v>
      </c>
      <c r="B21" s="8" t="s">
        <v>65</v>
      </c>
      <c r="C21" s="13">
        <v>1959.4880000000001</v>
      </c>
      <c r="D21" s="18"/>
    </row>
    <row r="22" spans="1:4" ht="17.399999999999999" x14ac:dyDescent="0.35">
      <c r="A22" s="8" t="s">
        <v>832</v>
      </c>
      <c r="B22" s="8" t="s">
        <v>74</v>
      </c>
      <c r="C22" s="13">
        <v>16321</v>
      </c>
      <c r="D22" s="18"/>
    </row>
    <row r="23" spans="1:4" ht="17.399999999999999" x14ac:dyDescent="0.35">
      <c r="A23" s="8" t="s">
        <v>833</v>
      </c>
      <c r="B23" s="8" t="s">
        <v>77</v>
      </c>
      <c r="C23" s="13">
        <v>8727.9359999999997</v>
      </c>
      <c r="D23" s="18"/>
    </row>
    <row r="24" spans="1:4" ht="17.399999999999999" x14ac:dyDescent="0.35">
      <c r="A24" s="8" t="s">
        <v>530</v>
      </c>
      <c r="B24" s="8" t="s">
        <v>66</v>
      </c>
      <c r="C24" s="13">
        <v>3416.32</v>
      </c>
      <c r="D24" s="18"/>
    </row>
    <row r="25" spans="1:4" ht="17.399999999999999" x14ac:dyDescent="0.35">
      <c r="A25" s="8" t="s">
        <v>834</v>
      </c>
      <c r="B25" s="8" t="s">
        <v>76</v>
      </c>
      <c r="C25" s="13">
        <v>33958.656000000003</v>
      </c>
      <c r="D25" s="18"/>
    </row>
    <row r="26" spans="1:4" ht="17.399999999999999" x14ac:dyDescent="0.35">
      <c r="A26" s="8" t="s">
        <v>531</v>
      </c>
      <c r="B26" s="8" t="s">
        <v>58</v>
      </c>
      <c r="C26" s="13">
        <v>1181.568</v>
      </c>
      <c r="D26" s="18"/>
    </row>
    <row r="27" spans="1:4" ht="17.399999999999999" x14ac:dyDescent="0.35">
      <c r="A27" s="8" t="s">
        <v>835</v>
      </c>
      <c r="B27" s="8" t="s">
        <v>75</v>
      </c>
      <c r="C27" s="13">
        <v>1880</v>
      </c>
      <c r="D27" s="18"/>
    </row>
    <row r="28" spans="1:4" ht="17.399999999999999" x14ac:dyDescent="0.35">
      <c r="A28" s="8" t="s">
        <v>836</v>
      </c>
      <c r="B28" s="8" t="s">
        <v>78</v>
      </c>
      <c r="C28" s="13">
        <v>2836.4160000000002</v>
      </c>
      <c r="D28" s="18"/>
    </row>
    <row r="29" spans="1:4" ht="17.399999999999999" x14ac:dyDescent="0.35">
      <c r="A29" s="8" t="s">
        <v>532</v>
      </c>
      <c r="B29" s="8" t="s">
        <v>59</v>
      </c>
      <c r="C29" s="13">
        <v>4888.384</v>
      </c>
      <c r="D29" s="18"/>
    </row>
    <row r="30" spans="1:4" ht="17.399999999999999" x14ac:dyDescent="0.35">
      <c r="A30" s="8" t="s">
        <v>533</v>
      </c>
      <c r="B30" s="8" t="s">
        <v>67</v>
      </c>
      <c r="C30" s="13">
        <v>2862.5279999999998</v>
      </c>
      <c r="D30" s="18"/>
    </row>
    <row r="31" spans="1:4" ht="17.399999999999999" x14ac:dyDescent="0.35">
      <c r="A31" s="8" t="s">
        <v>534</v>
      </c>
      <c r="B31" s="8" t="s">
        <v>997</v>
      </c>
      <c r="C31" s="13">
        <v>10380</v>
      </c>
      <c r="D31" s="18"/>
    </row>
    <row r="32" spans="1:4" ht="17.399999999999999" x14ac:dyDescent="0.35">
      <c r="A32" s="8"/>
      <c r="B32" s="8"/>
    </row>
    <row r="33" spans="1:3" ht="17.399999999999999" x14ac:dyDescent="0.35">
      <c r="A33" s="8"/>
      <c r="B33" s="8"/>
      <c r="C33" s="20">
        <f>SUM(C5:C32)</f>
        <v>175680.59999999998</v>
      </c>
    </row>
    <row r="34" spans="1:3" ht="17.399999999999999" x14ac:dyDescent="0.35">
      <c r="A34" s="8"/>
      <c r="B34" s="8"/>
    </row>
    <row r="35" spans="1:3" ht="17.399999999999999" x14ac:dyDescent="0.35">
      <c r="A35" s="8"/>
      <c r="B35" s="8"/>
    </row>
  </sheetData>
  <sortState xmlns:xlrd2="http://schemas.microsoft.com/office/spreadsheetml/2017/richdata2" ref="A5:D31">
    <sortCondition ref="B5:B31"/>
  </sortState>
  <phoneticPr fontId="7" type="noConversion"/>
  <pageMargins left="0.51181102362204722" right="0.51181102362204722" top="0.74803149606299213" bottom="0.35433070866141736" header="0.31496062992125984" footer="0.31496062992125984"/>
  <pageSetup paperSize="9" orientation="portrait" r:id="rId1"/>
  <rowBreaks count="1" manualBreakCount="1">
    <brk id="26" max="2" man="1"/>
  </rowBreaks>
  <customProperties>
    <customPr name="QAA_DRILLPATH_NODE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92D050"/>
    <pageSetUpPr fitToPage="1"/>
  </sheetPr>
  <dimension ref="A1:G31"/>
  <sheetViews>
    <sheetView topLeftCell="A17" zoomScaleNormal="100" workbookViewId="0">
      <selection activeCell="B12" sqref="B12"/>
    </sheetView>
  </sheetViews>
  <sheetFormatPr defaultRowHeight="13.2" x14ac:dyDescent="0.25"/>
  <cols>
    <col min="1" max="1" width="13.5546875" customWidth="1"/>
    <col min="2" max="2" width="59.44140625" customWidth="1"/>
    <col min="3" max="3" width="17.88671875" style="14" customWidth="1"/>
  </cols>
  <sheetData>
    <row r="1" spans="1:7" ht="21.75" customHeight="1" x14ac:dyDescent="0.4">
      <c r="A1" s="15" t="s">
        <v>327</v>
      </c>
      <c r="B1" s="4"/>
      <c r="C1" s="10"/>
      <c r="G1" s="17"/>
    </row>
    <row r="2" spans="1:7" ht="18"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837</v>
      </c>
      <c r="B5" s="8" t="s">
        <v>1022</v>
      </c>
      <c r="C5" s="13">
        <v>28643</v>
      </c>
      <c r="D5" s="18"/>
    </row>
    <row r="6" spans="1:7" ht="17.399999999999999" x14ac:dyDescent="0.35">
      <c r="A6" s="8" t="s">
        <v>850</v>
      </c>
      <c r="B6" s="8" t="s">
        <v>338</v>
      </c>
      <c r="C6" s="13">
        <v>17999.871999999999</v>
      </c>
      <c r="D6" s="18"/>
    </row>
    <row r="7" spans="1:7" ht="17.399999999999999" x14ac:dyDescent="0.35">
      <c r="A7" s="8" t="s">
        <v>839</v>
      </c>
      <c r="B7" s="8" t="s">
        <v>329</v>
      </c>
      <c r="C7" s="13">
        <v>2699</v>
      </c>
      <c r="D7" s="18"/>
    </row>
    <row r="8" spans="1:7" ht="17.399999999999999" x14ac:dyDescent="0.35">
      <c r="A8" s="8" t="s">
        <v>838</v>
      </c>
      <c r="B8" s="8" t="s">
        <v>328</v>
      </c>
      <c r="C8" s="13">
        <v>91105</v>
      </c>
      <c r="D8" s="18"/>
    </row>
    <row r="9" spans="1:7" ht="17.399999999999999" x14ac:dyDescent="0.35">
      <c r="A9" s="8" t="s">
        <v>845</v>
      </c>
      <c r="B9" s="8" t="s">
        <v>334</v>
      </c>
      <c r="C9" s="13">
        <v>5991</v>
      </c>
      <c r="D9" s="18"/>
    </row>
    <row r="10" spans="1:7" ht="17.399999999999999" x14ac:dyDescent="0.35">
      <c r="A10" s="8" t="s">
        <v>856</v>
      </c>
      <c r="B10" s="8" t="s">
        <v>344</v>
      </c>
      <c r="C10" s="13">
        <v>10143.423999999999</v>
      </c>
      <c r="D10" s="18"/>
    </row>
    <row r="11" spans="1:7" ht="17.399999999999999" x14ac:dyDescent="0.35">
      <c r="A11" s="8" t="s">
        <v>853</v>
      </c>
      <c r="B11" s="8" t="s">
        <v>341</v>
      </c>
      <c r="C11" s="13">
        <v>8842</v>
      </c>
      <c r="D11" s="18"/>
    </row>
    <row r="12" spans="1:7" ht="17.399999999999999" x14ac:dyDescent="0.35">
      <c r="A12" s="8" t="s">
        <v>840</v>
      </c>
      <c r="B12" s="8" t="s">
        <v>330</v>
      </c>
      <c r="C12" s="13">
        <v>250</v>
      </c>
      <c r="D12" s="18"/>
    </row>
    <row r="13" spans="1:7" ht="17.399999999999999" x14ac:dyDescent="0.35">
      <c r="A13" s="8" t="s">
        <v>846</v>
      </c>
      <c r="B13" s="8" t="s">
        <v>998</v>
      </c>
      <c r="C13" s="13">
        <v>9415</v>
      </c>
      <c r="D13" s="18"/>
    </row>
    <row r="14" spans="1:7" ht="17.399999999999999" x14ac:dyDescent="0.35">
      <c r="A14" s="8" t="s">
        <v>841</v>
      </c>
      <c r="B14" s="8" t="s">
        <v>462</v>
      </c>
      <c r="C14" s="13">
        <v>4916</v>
      </c>
      <c r="D14" s="18"/>
    </row>
    <row r="15" spans="1:7" ht="17.399999999999999" x14ac:dyDescent="0.35">
      <c r="A15" s="8" t="s">
        <v>843</v>
      </c>
      <c r="B15" s="8" t="s">
        <v>332</v>
      </c>
      <c r="C15" s="13">
        <v>10552</v>
      </c>
      <c r="D15" s="18"/>
    </row>
    <row r="16" spans="1:7" ht="17.399999999999999" x14ac:dyDescent="0.35">
      <c r="A16" s="8" t="s">
        <v>851</v>
      </c>
      <c r="B16" s="8" t="s">
        <v>339</v>
      </c>
      <c r="C16" s="13">
        <v>6902</v>
      </c>
      <c r="D16" s="18"/>
    </row>
    <row r="17" spans="1:4" ht="17.399999999999999" x14ac:dyDescent="0.35">
      <c r="A17" s="8" t="s">
        <v>848</v>
      </c>
      <c r="B17" s="8" t="s">
        <v>336</v>
      </c>
      <c r="C17" s="13">
        <v>5758</v>
      </c>
      <c r="D17" s="18"/>
    </row>
    <row r="18" spans="1:4" ht="17.399999999999999" x14ac:dyDescent="0.35">
      <c r="A18" s="8" t="s">
        <v>858</v>
      </c>
      <c r="B18" s="8" t="s">
        <v>346</v>
      </c>
      <c r="C18" s="13">
        <v>13978</v>
      </c>
      <c r="D18" s="18"/>
    </row>
    <row r="19" spans="1:4" ht="17.399999999999999" x14ac:dyDescent="0.35">
      <c r="A19" s="8" t="s">
        <v>849</v>
      </c>
      <c r="B19" s="8" t="s">
        <v>337</v>
      </c>
      <c r="C19" s="13">
        <v>3094.2719999999999</v>
      </c>
      <c r="D19" s="18"/>
    </row>
    <row r="20" spans="1:4" ht="17.399999999999999" x14ac:dyDescent="0.35">
      <c r="A20" s="8" t="s">
        <v>852</v>
      </c>
      <c r="B20" s="8" t="s">
        <v>340</v>
      </c>
      <c r="C20" s="13">
        <v>9432.9599999999991</v>
      </c>
      <c r="D20" s="18"/>
    </row>
    <row r="21" spans="1:4" ht="17.399999999999999" x14ac:dyDescent="0.35">
      <c r="A21" s="8" t="s">
        <v>854</v>
      </c>
      <c r="B21" s="8" t="s">
        <v>342</v>
      </c>
      <c r="C21" s="13">
        <v>5099</v>
      </c>
      <c r="D21" s="18"/>
    </row>
    <row r="22" spans="1:4" ht="17.399999999999999" x14ac:dyDescent="0.35">
      <c r="A22" s="8" t="s">
        <v>859</v>
      </c>
      <c r="B22" s="8" t="s">
        <v>347</v>
      </c>
      <c r="C22" s="13">
        <v>2565</v>
      </c>
      <c r="D22" s="18"/>
    </row>
    <row r="23" spans="1:4" ht="17.399999999999999" x14ac:dyDescent="0.35">
      <c r="A23" s="8" t="s">
        <v>844</v>
      </c>
      <c r="B23" s="8" t="s">
        <v>333</v>
      </c>
      <c r="C23" s="13">
        <v>2567</v>
      </c>
      <c r="D23" s="18"/>
    </row>
    <row r="24" spans="1:4" ht="17.399999999999999" x14ac:dyDescent="0.35">
      <c r="A24" s="8" t="s">
        <v>847</v>
      </c>
      <c r="B24" s="8" t="s">
        <v>335</v>
      </c>
      <c r="C24" s="13">
        <v>1473.152</v>
      </c>
      <c r="D24" s="18"/>
    </row>
    <row r="25" spans="1:4" ht="17.399999999999999" x14ac:dyDescent="0.35">
      <c r="A25" s="8" t="s">
        <v>855</v>
      </c>
      <c r="B25" s="8" t="s">
        <v>343</v>
      </c>
      <c r="C25" s="13">
        <v>74617</v>
      </c>
      <c r="D25" s="18"/>
    </row>
    <row r="26" spans="1:4" ht="17.399999999999999" x14ac:dyDescent="0.35">
      <c r="A26" s="8" t="s">
        <v>842</v>
      </c>
      <c r="B26" s="8" t="s">
        <v>331</v>
      </c>
      <c r="C26" s="13">
        <v>3704</v>
      </c>
      <c r="D26" s="18"/>
    </row>
    <row r="27" spans="1:4" ht="17.399999999999999" x14ac:dyDescent="0.35">
      <c r="A27" s="8" t="s">
        <v>860</v>
      </c>
      <c r="B27" s="8" t="s">
        <v>348</v>
      </c>
      <c r="C27" s="13">
        <v>6830.4639999999999</v>
      </c>
      <c r="D27" s="18"/>
    </row>
    <row r="28" spans="1:4" ht="17.399999999999999" x14ac:dyDescent="0.35">
      <c r="A28" s="8" t="s">
        <v>857</v>
      </c>
      <c r="B28" s="8" t="s">
        <v>345</v>
      </c>
      <c r="C28" s="13">
        <v>11344.575999999999</v>
      </c>
      <c r="D28" s="18"/>
    </row>
    <row r="29" spans="1:4" ht="17.399999999999999" x14ac:dyDescent="0.35">
      <c r="A29" s="8" t="s">
        <v>861</v>
      </c>
      <c r="B29" s="8" t="s">
        <v>349</v>
      </c>
      <c r="C29" s="13">
        <v>20825</v>
      </c>
      <c r="D29" s="18"/>
    </row>
    <row r="31" spans="1:4" ht="17.399999999999999" x14ac:dyDescent="0.35">
      <c r="C31" s="20">
        <f>SUM(C5:C30)</f>
        <v>358746.72</v>
      </c>
    </row>
  </sheetData>
  <sortState xmlns:xlrd2="http://schemas.microsoft.com/office/spreadsheetml/2017/richdata2" ref="A5:C29">
    <sortCondition ref="B5:B29"/>
  </sortState>
  <phoneticPr fontId="7" type="noConversion"/>
  <pageMargins left="0.51181102362204722" right="0.51181102362204722" top="0.74803149606299213" bottom="0.35433070866141736" header="0.31496062992125984" footer="0.31496062992125984"/>
  <pageSetup paperSize="9" orientation="portrait" r:id="rId1"/>
  <rowBreaks count="1" manualBreakCount="1">
    <brk id="24" max="2" man="1"/>
  </rowBreaks>
  <customProperties>
    <customPr name="QAA_DRILLPATH_NODE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92D050"/>
    <pageSetUpPr fitToPage="1"/>
  </sheetPr>
  <dimension ref="A1:G25"/>
  <sheetViews>
    <sheetView topLeftCell="A8" zoomScaleNormal="100" workbookViewId="0">
      <selection activeCell="I10" sqref="I10"/>
    </sheetView>
  </sheetViews>
  <sheetFormatPr defaultRowHeight="13.2" x14ac:dyDescent="0.25"/>
  <cols>
    <col min="1" max="1" width="13.109375" customWidth="1"/>
    <col min="2" max="2" width="59.44140625" customWidth="1"/>
    <col min="3" max="3" width="17.88671875" style="14" customWidth="1"/>
  </cols>
  <sheetData>
    <row r="1" spans="1:7" ht="20.25" customHeight="1" x14ac:dyDescent="0.4">
      <c r="A1" s="15" t="s">
        <v>395</v>
      </c>
      <c r="B1" s="4"/>
      <c r="C1" s="10"/>
      <c r="G1" s="17"/>
    </row>
    <row r="2" spans="1:7" ht="20.25"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862</v>
      </c>
      <c r="B5" s="8" t="s">
        <v>396</v>
      </c>
      <c r="C5" s="13">
        <v>38897.088000000003</v>
      </c>
      <c r="D5" s="18"/>
    </row>
    <row r="6" spans="1:7" ht="17.399999999999999" x14ac:dyDescent="0.35">
      <c r="A6" s="8" t="s">
        <v>863</v>
      </c>
      <c r="B6" s="8" t="s">
        <v>397</v>
      </c>
      <c r="C6" s="13">
        <v>42509</v>
      </c>
      <c r="D6" s="18"/>
    </row>
    <row r="7" spans="1:7" ht="17.399999999999999" x14ac:dyDescent="0.35">
      <c r="A7" s="8" t="s">
        <v>865</v>
      </c>
      <c r="B7" s="8" t="s">
        <v>399</v>
      </c>
      <c r="C7" s="13">
        <v>36389.248</v>
      </c>
      <c r="D7" s="18"/>
    </row>
    <row r="8" spans="1:7" ht="17.399999999999999" x14ac:dyDescent="0.35">
      <c r="A8" s="8" t="s">
        <v>516</v>
      </c>
      <c r="B8" s="8" t="s">
        <v>402</v>
      </c>
      <c r="C8" s="13">
        <v>25499</v>
      </c>
      <c r="D8" s="18"/>
    </row>
    <row r="9" spans="1:7" ht="17.399999999999999" x14ac:dyDescent="0.35">
      <c r="A9" s="8" t="s">
        <v>515</v>
      </c>
      <c r="B9" s="8" t="s">
        <v>430</v>
      </c>
      <c r="C9" s="13">
        <v>16173.119999999999</v>
      </c>
      <c r="D9" s="18"/>
    </row>
    <row r="10" spans="1:7" ht="17.399999999999999" x14ac:dyDescent="0.35">
      <c r="A10" s="8" t="s">
        <v>867</v>
      </c>
      <c r="B10" s="8" t="s">
        <v>401</v>
      </c>
      <c r="C10" s="13">
        <v>49695.487999999998</v>
      </c>
      <c r="D10" s="18"/>
    </row>
    <row r="11" spans="1:7" ht="17.399999999999999" x14ac:dyDescent="0.35">
      <c r="A11" s="8" t="s">
        <v>866</v>
      </c>
      <c r="B11" s="8" t="s">
        <v>400</v>
      </c>
      <c r="C11" s="13">
        <v>6435.52</v>
      </c>
      <c r="D11" s="18"/>
    </row>
    <row r="12" spans="1:7" ht="17.399999999999999" x14ac:dyDescent="0.35">
      <c r="A12" s="8" t="s">
        <v>864</v>
      </c>
      <c r="B12" s="8" t="s">
        <v>398</v>
      </c>
      <c r="C12" s="13">
        <v>32464</v>
      </c>
      <c r="D12" s="18"/>
    </row>
    <row r="13" spans="1:7" ht="17.399999999999999" x14ac:dyDescent="0.35">
      <c r="A13" s="8" t="s">
        <v>869</v>
      </c>
      <c r="B13" s="8" t="s">
        <v>404</v>
      </c>
      <c r="C13" s="13">
        <v>16263</v>
      </c>
      <c r="D13" s="18"/>
    </row>
    <row r="14" spans="1:7" ht="17.399999999999999" x14ac:dyDescent="0.35">
      <c r="A14" s="8" t="s">
        <v>868</v>
      </c>
      <c r="B14" s="8" t="s">
        <v>403</v>
      </c>
      <c r="C14" s="13">
        <v>58239.551999999996</v>
      </c>
      <c r="D14" s="18"/>
    </row>
    <row r="15" spans="1:7" ht="17.399999999999999" x14ac:dyDescent="0.35">
      <c r="A15" s="8" t="s">
        <v>870</v>
      </c>
      <c r="B15" s="8" t="s">
        <v>405</v>
      </c>
      <c r="C15" s="13">
        <v>27680.896000000001</v>
      </c>
      <c r="D15" s="18"/>
    </row>
    <row r="16" spans="1:7" ht="17.399999999999999" x14ac:dyDescent="0.35">
      <c r="A16" s="8" t="s">
        <v>878</v>
      </c>
      <c r="B16" s="8" t="s">
        <v>411</v>
      </c>
      <c r="C16" s="13">
        <v>30765</v>
      </c>
      <c r="D16" s="18"/>
    </row>
    <row r="17" spans="1:4" ht="17.399999999999999" x14ac:dyDescent="0.35">
      <c r="A17" s="8" t="s">
        <v>875</v>
      </c>
      <c r="B17" s="8" t="s">
        <v>408</v>
      </c>
      <c r="C17" s="13">
        <v>12752.448</v>
      </c>
      <c r="D17" s="18"/>
    </row>
    <row r="18" spans="1:4" ht="17.399999999999999" x14ac:dyDescent="0.35">
      <c r="A18" s="8" t="s">
        <v>876</v>
      </c>
      <c r="B18" s="8" t="s">
        <v>409</v>
      </c>
      <c r="C18" s="13">
        <v>19150.975999999999</v>
      </c>
      <c r="D18" s="18"/>
    </row>
    <row r="19" spans="1:4" ht="17.399999999999999" x14ac:dyDescent="0.35">
      <c r="A19" s="8" t="s">
        <v>872</v>
      </c>
      <c r="B19" s="8" t="s">
        <v>407</v>
      </c>
      <c r="C19" s="13">
        <v>9793</v>
      </c>
      <c r="D19" s="18"/>
    </row>
    <row r="20" spans="1:4" ht="17.399999999999999" x14ac:dyDescent="0.35">
      <c r="A20" s="8" t="s">
        <v>873</v>
      </c>
      <c r="B20" s="8" t="s">
        <v>999</v>
      </c>
      <c r="C20" s="13">
        <v>29243</v>
      </c>
      <c r="D20" s="18"/>
    </row>
    <row r="21" spans="1:4" ht="17.399999999999999" x14ac:dyDescent="0.35">
      <c r="A21" s="8" t="s">
        <v>874</v>
      </c>
      <c r="B21" s="8" t="s">
        <v>1000</v>
      </c>
      <c r="C21" s="13">
        <v>60116.351999999999</v>
      </c>
      <c r="D21" s="18"/>
    </row>
    <row r="22" spans="1:4" ht="17.399999999999999" x14ac:dyDescent="0.35">
      <c r="A22" s="8" t="s">
        <v>871</v>
      </c>
      <c r="B22" s="8" t="s">
        <v>406</v>
      </c>
      <c r="C22" s="13">
        <v>31946.944</v>
      </c>
      <c r="D22" s="18"/>
    </row>
    <row r="23" spans="1:4" ht="17.399999999999999" x14ac:dyDescent="0.35">
      <c r="A23" s="8" t="s">
        <v>877</v>
      </c>
      <c r="B23" s="8" t="s">
        <v>410</v>
      </c>
      <c r="C23" s="13">
        <v>96513</v>
      </c>
      <c r="D23" s="18"/>
    </row>
    <row r="25" spans="1:4" ht="17.399999999999999" x14ac:dyDescent="0.35">
      <c r="C25" s="20">
        <f>SUM(C5:C24)</f>
        <v>640526.6320000001</v>
      </c>
    </row>
  </sheetData>
  <sortState xmlns:xlrd2="http://schemas.microsoft.com/office/spreadsheetml/2017/richdata2" ref="A5:C23">
    <sortCondition ref="B5:B23"/>
  </sortState>
  <phoneticPr fontId="7" type="noConversion"/>
  <pageMargins left="0.51181102362204722" right="0.51181102362204722" top="0.74803149606299213" bottom="0.35433070866141736" header="0.31496062992125984" footer="0.31496062992125984"/>
  <pageSetup paperSize="9" orientation="portrait" r:id="rId1"/>
  <customProperties>
    <customPr name="QAA_DRILLPATH_NODE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92D050"/>
  </sheetPr>
  <dimension ref="A1:G18"/>
  <sheetViews>
    <sheetView zoomScaleNormal="100" workbookViewId="0">
      <selection activeCell="E15" sqref="E15"/>
    </sheetView>
  </sheetViews>
  <sheetFormatPr defaultRowHeight="13.2" x14ac:dyDescent="0.25"/>
  <cols>
    <col min="1" max="1" width="12.88671875" customWidth="1"/>
    <col min="2" max="2" width="55.88671875" customWidth="1"/>
    <col min="3" max="3" width="17.88671875" style="14" customWidth="1"/>
    <col min="4" max="4" width="4.6640625" customWidth="1"/>
  </cols>
  <sheetData>
    <row r="1" spans="1:7" ht="28.5" customHeight="1" x14ac:dyDescent="0.4">
      <c r="A1" s="15" t="s">
        <v>128</v>
      </c>
      <c r="B1" s="4"/>
      <c r="C1" s="10"/>
      <c r="G1" s="17"/>
    </row>
    <row r="2" spans="1:7" ht="23.25" customHeight="1" x14ac:dyDescent="0.35">
      <c r="A2" s="6"/>
      <c r="B2" s="4"/>
      <c r="C2" s="10"/>
    </row>
    <row r="3" spans="1:7" s="1" customFormat="1" ht="39.75" customHeight="1" x14ac:dyDescent="0.25">
      <c r="A3" s="5" t="s">
        <v>463</v>
      </c>
      <c r="B3" s="5" t="s">
        <v>0</v>
      </c>
      <c r="C3" s="11" t="s">
        <v>1015</v>
      </c>
    </row>
    <row r="4" spans="1:7" ht="17.399999999999999" x14ac:dyDescent="0.35">
      <c r="B4" s="8"/>
      <c r="C4" s="12"/>
    </row>
    <row r="5" spans="1:7" ht="17.399999999999999" x14ac:dyDescent="0.35">
      <c r="A5" s="8" t="s">
        <v>568</v>
      </c>
      <c r="B5" s="8" t="s">
        <v>129</v>
      </c>
      <c r="C5" s="13">
        <v>4596</v>
      </c>
      <c r="D5" s="18"/>
    </row>
    <row r="6" spans="1:7" ht="17.399999999999999" x14ac:dyDescent="0.35">
      <c r="A6" s="8" t="s">
        <v>569</v>
      </c>
      <c r="B6" s="8" t="s">
        <v>134</v>
      </c>
      <c r="C6" s="13">
        <v>106297.60000000001</v>
      </c>
      <c r="D6" s="18"/>
    </row>
    <row r="7" spans="1:7" ht="17.399999999999999" x14ac:dyDescent="0.35">
      <c r="A7" s="8" t="s">
        <v>570</v>
      </c>
      <c r="B7" s="8" t="s">
        <v>135</v>
      </c>
      <c r="C7" s="13">
        <v>11185</v>
      </c>
      <c r="D7" s="18"/>
    </row>
    <row r="8" spans="1:7" ht="17.399999999999999" x14ac:dyDescent="0.35">
      <c r="A8" s="8" t="s">
        <v>571</v>
      </c>
      <c r="B8" s="8" t="s">
        <v>136</v>
      </c>
      <c r="C8" s="13">
        <v>9709.3119999999999</v>
      </c>
      <c r="D8" s="18"/>
    </row>
    <row r="9" spans="1:7" ht="17.399999999999999" x14ac:dyDescent="0.35">
      <c r="A9" s="8" t="s">
        <v>572</v>
      </c>
      <c r="B9" s="8" t="s">
        <v>986</v>
      </c>
      <c r="C9" s="13">
        <v>27422</v>
      </c>
      <c r="D9" s="18"/>
    </row>
    <row r="10" spans="1:7" ht="17.399999999999999" x14ac:dyDescent="0.35">
      <c r="A10" s="8" t="s">
        <v>573</v>
      </c>
      <c r="B10" s="8" t="s">
        <v>131</v>
      </c>
      <c r="C10" s="13">
        <v>3836</v>
      </c>
      <c r="D10" s="18"/>
    </row>
    <row r="11" spans="1:7" ht="17.399999999999999" x14ac:dyDescent="0.35">
      <c r="A11" s="8" t="s">
        <v>574</v>
      </c>
      <c r="B11" s="8" t="s">
        <v>139</v>
      </c>
      <c r="C11" s="13">
        <v>115023</v>
      </c>
      <c r="D11" s="18"/>
    </row>
    <row r="12" spans="1:7" ht="17.399999999999999" x14ac:dyDescent="0.35">
      <c r="A12" s="8" t="s">
        <v>575</v>
      </c>
      <c r="B12" s="8" t="s">
        <v>140</v>
      </c>
      <c r="C12" s="13">
        <v>49894.591999999997</v>
      </c>
      <c r="D12" s="18"/>
    </row>
    <row r="13" spans="1:7" ht="17.399999999999999" x14ac:dyDescent="0.35">
      <c r="A13" s="8" t="s">
        <v>576</v>
      </c>
      <c r="B13" s="8" t="s">
        <v>138</v>
      </c>
      <c r="C13" s="13">
        <v>13835.008</v>
      </c>
      <c r="D13" s="18"/>
    </row>
    <row r="14" spans="1:7" ht="17.399999999999999" x14ac:dyDescent="0.35">
      <c r="A14" s="8" t="s">
        <v>577</v>
      </c>
      <c r="B14" s="8" t="s">
        <v>144</v>
      </c>
      <c r="C14" s="13">
        <v>121060</v>
      </c>
      <c r="D14" s="18"/>
    </row>
    <row r="15" spans="1:7" ht="17.399999999999999" x14ac:dyDescent="0.35">
      <c r="A15" s="8" t="s">
        <v>578</v>
      </c>
      <c r="B15" s="8" t="s">
        <v>137</v>
      </c>
      <c r="C15" s="13">
        <v>7635</v>
      </c>
      <c r="D15" s="18"/>
    </row>
    <row r="16" spans="1:7" ht="17.399999999999999" x14ac:dyDescent="0.35">
      <c r="A16" s="8" t="s">
        <v>579</v>
      </c>
      <c r="B16" s="8" t="s">
        <v>141</v>
      </c>
      <c r="C16" s="13">
        <v>33030</v>
      </c>
      <c r="D16" s="18"/>
    </row>
    <row r="17" spans="1:3" ht="17.399999999999999" x14ac:dyDescent="0.35">
      <c r="A17" s="8"/>
      <c r="B17" s="8"/>
    </row>
    <row r="18" spans="1:3" ht="15.6" x14ac:dyDescent="0.3">
      <c r="C18" s="29">
        <f>SUM(C5:C17)</f>
        <v>503523.51199999999</v>
      </c>
    </row>
  </sheetData>
  <sortState xmlns:xlrd2="http://schemas.microsoft.com/office/spreadsheetml/2017/richdata2" ref="A5:D15">
    <sortCondition ref="B5:B15"/>
  </sortState>
  <phoneticPr fontId="7" type="noConversion"/>
  <pageMargins left="0.51181102362204722" right="0.51181102362204722" top="0.74803149606299213" bottom="0.35433070866141736" header="0.31496062992125984" footer="0.31496062992125984"/>
  <pageSetup paperSize="9" scale="90" orientation="portrait" r:id="rId1"/>
  <customProperties>
    <customPr name="QAA_DRILLPATH_NODE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rgb="FF92D050"/>
    <pageSetUpPr fitToPage="1"/>
  </sheetPr>
  <dimension ref="A1:H36"/>
  <sheetViews>
    <sheetView topLeftCell="A16" zoomScaleNormal="100" workbookViewId="0">
      <selection activeCell="I10" sqref="I10"/>
    </sheetView>
  </sheetViews>
  <sheetFormatPr defaultRowHeight="13.2" x14ac:dyDescent="0.25"/>
  <cols>
    <col min="1" max="1" width="13.33203125" customWidth="1"/>
    <col min="2" max="2" width="56.6640625" customWidth="1"/>
    <col min="3" max="3" width="17.88671875" style="14" customWidth="1"/>
  </cols>
  <sheetData>
    <row r="1" spans="1:8" ht="27.75" customHeight="1" x14ac:dyDescent="0.4">
      <c r="A1" s="15" t="s">
        <v>79</v>
      </c>
      <c r="B1" s="4"/>
      <c r="C1" s="10"/>
      <c r="G1" s="17"/>
      <c r="H1" t="s">
        <v>1014</v>
      </c>
    </row>
    <row r="2" spans="1:8" ht="16.5" customHeight="1" x14ac:dyDescent="0.35">
      <c r="A2" s="6"/>
      <c r="B2" s="4"/>
      <c r="C2" s="10"/>
    </row>
    <row r="3" spans="1:8" s="1" customFormat="1" ht="48.75" customHeight="1" x14ac:dyDescent="0.25">
      <c r="A3" s="5" t="s">
        <v>463</v>
      </c>
      <c r="B3" s="5" t="s">
        <v>0</v>
      </c>
      <c r="C3" s="11" t="str">
        <f>Aylesbeare!C3</f>
        <v>2026 Common Fund Request</v>
      </c>
    </row>
    <row r="4" spans="1:8" ht="17.399999999999999" x14ac:dyDescent="0.35">
      <c r="B4" s="8"/>
      <c r="C4" s="12"/>
    </row>
    <row r="5" spans="1:8" ht="17.399999999999999" x14ac:dyDescent="0.35">
      <c r="A5" s="8" t="s">
        <v>879</v>
      </c>
      <c r="B5" s="8" t="s">
        <v>80</v>
      </c>
      <c r="C5" s="13">
        <v>7516.9920000000002</v>
      </c>
      <c r="D5" s="18"/>
    </row>
    <row r="6" spans="1:8" ht="17.399999999999999" x14ac:dyDescent="0.35">
      <c r="A6" s="8" t="s">
        <v>880</v>
      </c>
      <c r="B6" s="8" t="s">
        <v>88</v>
      </c>
      <c r="C6" s="13">
        <v>1181.568</v>
      </c>
      <c r="D6" s="18"/>
    </row>
    <row r="7" spans="1:8" ht="17.399999999999999" x14ac:dyDescent="0.35">
      <c r="A7" s="8" t="s">
        <v>881</v>
      </c>
      <c r="B7" s="8" t="s">
        <v>89</v>
      </c>
      <c r="C7" s="13">
        <v>2862.5279999999998</v>
      </c>
      <c r="D7" s="18"/>
    </row>
    <row r="8" spans="1:8" ht="17.399999999999999" x14ac:dyDescent="0.35">
      <c r="A8" s="8" t="s">
        <v>882</v>
      </c>
      <c r="B8" s="8" t="s">
        <v>81</v>
      </c>
      <c r="C8" s="13">
        <v>5630.4</v>
      </c>
      <c r="D8" s="18"/>
    </row>
    <row r="9" spans="1:8" ht="17.399999999999999" x14ac:dyDescent="0.35">
      <c r="A9" s="8" t="s">
        <v>883</v>
      </c>
      <c r="B9" s="8" t="s">
        <v>82</v>
      </c>
      <c r="C9" s="13">
        <v>763.77599999999995</v>
      </c>
      <c r="D9" s="18"/>
    </row>
    <row r="10" spans="1:8" ht="17.399999999999999" x14ac:dyDescent="0.35">
      <c r="A10" s="8" t="s">
        <v>884</v>
      </c>
      <c r="B10" s="8" t="s">
        <v>97</v>
      </c>
      <c r="C10" s="13">
        <v>2496.96</v>
      </c>
      <c r="D10" s="18"/>
    </row>
    <row r="11" spans="1:8" ht="17.399999999999999" x14ac:dyDescent="0.35">
      <c r="A11" s="8" t="s">
        <v>885</v>
      </c>
      <c r="B11" s="8" t="s">
        <v>84</v>
      </c>
      <c r="C11" s="13">
        <v>15578</v>
      </c>
      <c r="D11" s="18"/>
    </row>
    <row r="12" spans="1:8" ht="17.399999999999999" x14ac:dyDescent="0.35">
      <c r="A12" s="8" t="s">
        <v>886</v>
      </c>
      <c r="B12" s="8" t="s">
        <v>85</v>
      </c>
      <c r="C12" s="13">
        <v>3331.4560000000001</v>
      </c>
      <c r="D12" s="18"/>
    </row>
    <row r="13" spans="1:8" ht="17.399999999999999" x14ac:dyDescent="0.35">
      <c r="A13" s="8" t="s">
        <v>887</v>
      </c>
      <c r="B13" s="8" t="s">
        <v>106</v>
      </c>
      <c r="C13" s="13">
        <v>2326.1439999999998</v>
      </c>
      <c r="D13" s="18"/>
    </row>
    <row r="14" spans="1:8" ht="17.399999999999999" x14ac:dyDescent="0.35">
      <c r="A14" s="8" t="s">
        <v>888</v>
      </c>
      <c r="B14" s="8" t="s">
        <v>107</v>
      </c>
      <c r="C14" s="13">
        <v>23782</v>
      </c>
      <c r="D14" s="18"/>
    </row>
    <row r="15" spans="1:8" ht="17.399999999999999" x14ac:dyDescent="0.35">
      <c r="A15" s="8" t="s">
        <v>889</v>
      </c>
      <c r="B15" s="8" t="s">
        <v>90</v>
      </c>
      <c r="C15" s="13">
        <v>11722.111999999999</v>
      </c>
      <c r="D15" s="18"/>
    </row>
    <row r="16" spans="1:8" ht="17.399999999999999" x14ac:dyDescent="0.35">
      <c r="A16" s="8" t="s">
        <v>890</v>
      </c>
      <c r="B16" s="8" t="s">
        <v>91</v>
      </c>
      <c r="C16" s="13">
        <v>2354.4319999999998</v>
      </c>
      <c r="D16" s="18"/>
    </row>
    <row r="17" spans="1:4" ht="17.399999999999999" x14ac:dyDescent="0.35">
      <c r="A17" s="8" t="s">
        <v>891</v>
      </c>
      <c r="B17" s="8" t="s">
        <v>98</v>
      </c>
      <c r="C17" s="13">
        <v>1180.48</v>
      </c>
      <c r="D17" s="18"/>
    </row>
    <row r="18" spans="1:4" ht="17.399999999999999" x14ac:dyDescent="0.35">
      <c r="A18" s="8" t="s">
        <v>892</v>
      </c>
      <c r="B18" s="8" t="s">
        <v>92</v>
      </c>
      <c r="C18" s="13">
        <v>291.584</v>
      </c>
      <c r="D18" s="18"/>
    </row>
    <row r="19" spans="1:4" ht="17.399999999999999" x14ac:dyDescent="0.35">
      <c r="A19" s="8" t="s">
        <v>893</v>
      </c>
      <c r="B19" s="8" t="s">
        <v>86</v>
      </c>
      <c r="C19" s="13">
        <v>5545.5360000000001</v>
      </c>
      <c r="D19" s="18"/>
    </row>
    <row r="20" spans="1:4" ht="17.399999999999999" x14ac:dyDescent="0.35">
      <c r="A20" s="8" t="s">
        <v>894</v>
      </c>
      <c r="B20" s="8" t="s">
        <v>99</v>
      </c>
      <c r="C20" s="13">
        <v>2649.28</v>
      </c>
      <c r="D20" s="18"/>
    </row>
    <row r="21" spans="1:4" ht="17.399999999999999" x14ac:dyDescent="0.35">
      <c r="A21" s="8" t="s">
        <v>895</v>
      </c>
      <c r="B21" s="8" t="s">
        <v>108</v>
      </c>
      <c r="C21" s="13">
        <v>3477.248</v>
      </c>
      <c r="D21" s="18"/>
    </row>
    <row r="22" spans="1:4" ht="17.399999999999999" x14ac:dyDescent="0.35">
      <c r="A22" s="8" t="s">
        <v>896</v>
      </c>
      <c r="B22" s="8" t="s">
        <v>100</v>
      </c>
      <c r="C22" s="13">
        <v>1383.9359999999999</v>
      </c>
      <c r="D22" s="18"/>
    </row>
    <row r="23" spans="1:4" ht="17.399999999999999" x14ac:dyDescent="0.35">
      <c r="A23" s="8" t="s">
        <v>897</v>
      </c>
      <c r="B23" s="8" t="s">
        <v>87</v>
      </c>
      <c r="C23" s="13">
        <v>1768</v>
      </c>
      <c r="D23" s="18"/>
    </row>
    <row r="24" spans="1:4" ht="17.399999999999999" x14ac:dyDescent="0.35">
      <c r="A24" s="8" t="s">
        <v>898</v>
      </c>
      <c r="B24" s="8" t="s">
        <v>101</v>
      </c>
      <c r="C24" s="13">
        <v>2502.4</v>
      </c>
      <c r="D24" s="18"/>
    </row>
    <row r="25" spans="1:4" ht="17.399999999999999" x14ac:dyDescent="0.35">
      <c r="A25" s="8" t="s">
        <v>899</v>
      </c>
      <c r="B25" s="8" t="s">
        <v>952</v>
      </c>
      <c r="C25" s="13">
        <v>6001.4080000000004</v>
      </c>
      <c r="D25" s="18"/>
    </row>
    <row r="26" spans="1:4" ht="17.399999999999999" x14ac:dyDescent="0.35">
      <c r="A26" s="8" t="s">
        <v>900</v>
      </c>
      <c r="B26" s="8" t="s">
        <v>102</v>
      </c>
      <c r="C26" s="13">
        <v>250</v>
      </c>
      <c r="D26" s="18"/>
    </row>
    <row r="27" spans="1:4" ht="17.399999999999999" x14ac:dyDescent="0.35">
      <c r="A27" s="8" t="s">
        <v>901</v>
      </c>
      <c r="B27" s="8" t="s">
        <v>103</v>
      </c>
      <c r="C27" s="13">
        <v>5712</v>
      </c>
      <c r="D27" s="18"/>
    </row>
    <row r="28" spans="1:4" ht="17.399999999999999" x14ac:dyDescent="0.35">
      <c r="A28" s="8" t="s">
        <v>902</v>
      </c>
      <c r="B28" s="8" t="s">
        <v>93</v>
      </c>
      <c r="C28" s="13">
        <v>2887.5520000000001</v>
      </c>
      <c r="D28" s="18"/>
    </row>
    <row r="29" spans="1:4" ht="17.399999999999999" x14ac:dyDescent="0.35">
      <c r="A29" s="8" t="s">
        <v>903</v>
      </c>
      <c r="B29" s="8" t="s">
        <v>104</v>
      </c>
      <c r="C29" s="13">
        <v>4408.576</v>
      </c>
      <c r="D29" s="18"/>
    </row>
    <row r="30" spans="1:4" ht="17.399999999999999" x14ac:dyDescent="0.35">
      <c r="A30" s="8" t="s">
        <v>904</v>
      </c>
      <c r="B30" s="8" t="s">
        <v>105</v>
      </c>
      <c r="C30" s="13">
        <v>375.36</v>
      </c>
      <c r="D30" s="18"/>
    </row>
    <row r="31" spans="1:4" ht="17.399999999999999" x14ac:dyDescent="0.35">
      <c r="A31" s="8" t="s">
        <v>905</v>
      </c>
      <c r="B31" s="8" t="s">
        <v>94</v>
      </c>
      <c r="C31" s="13">
        <v>4539.1360000000004</v>
      </c>
      <c r="D31" s="18"/>
    </row>
    <row r="32" spans="1:4" ht="17.399999999999999" x14ac:dyDescent="0.35">
      <c r="A32" s="8" t="s">
        <v>906</v>
      </c>
      <c r="B32" s="8" t="s">
        <v>95</v>
      </c>
      <c r="C32" s="13">
        <v>11695</v>
      </c>
      <c r="D32" s="18"/>
    </row>
    <row r="33" spans="1:4" ht="17.399999999999999" x14ac:dyDescent="0.35">
      <c r="A33" s="8" t="s">
        <v>907</v>
      </c>
      <c r="B33" s="8" t="s">
        <v>83</v>
      </c>
      <c r="C33" s="13">
        <v>20732.928</v>
      </c>
      <c r="D33" s="18"/>
    </row>
    <row r="34" spans="1:4" ht="17.399999999999999" x14ac:dyDescent="0.35">
      <c r="A34" s="8" t="s">
        <v>908</v>
      </c>
      <c r="B34" s="8" t="s">
        <v>96</v>
      </c>
      <c r="C34" s="13">
        <v>2444.7359999999999</v>
      </c>
      <c r="D34" s="18"/>
    </row>
    <row r="36" spans="1:4" ht="17.399999999999999" x14ac:dyDescent="0.35">
      <c r="C36" s="20">
        <f>SUM(C5:C35)</f>
        <v>157391.52800000002</v>
      </c>
    </row>
  </sheetData>
  <sortState xmlns:xlrd2="http://schemas.microsoft.com/office/spreadsheetml/2017/richdata2" ref="A5:D35">
    <sortCondition ref="B5:B35"/>
  </sortState>
  <phoneticPr fontId="7" type="noConversion"/>
  <pageMargins left="0.51181102362204722" right="0.51181102362204722" top="0.74803149606299213" bottom="0.35433070866141736" header="0.31496062992125984" footer="0.31496062992125984"/>
  <pageSetup paperSize="9" orientation="portrait" r:id="rId1"/>
  <rowBreaks count="1" manualBreakCount="1">
    <brk id="26" max="2" man="1"/>
  </rowBreaks>
  <customProperties>
    <customPr name="QAA_DRILLPATH_NODE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rgb="FF92D050"/>
    <pageSetUpPr fitToPage="1"/>
  </sheetPr>
  <dimension ref="A1:K29"/>
  <sheetViews>
    <sheetView topLeftCell="A7" zoomScaleNormal="100" workbookViewId="0">
      <selection activeCell="I10" sqref="I10"/>
    </sheetView>
  </sheetViews>
  <sheetFormatPr defaultRowHeight="13.2" x14ac:dyDescent="0.25"/>
  <cols>
    <col min="1" max="1" width="13.88671875" customWidth="1"/>
    <col min="2" max="2" width="59.44140625" customWidth="1"/>
    <col min="3" max="3" width="17.88671875" style="14" customWidth="1"/>
  </cols>
  <sheetData>
    <row r="1" spans="1:7" ht="22.5" customHeight="1" x14ac:dyDescent="0.4">
      <c r="A1" s="15" t="s">
        <v>412</v>
      </c>
      <c r="B1" s="4"/>
      <c r="C1" s="10"/>
      <c r="G1" s="17"/>
    </row>
    <row r="2" spans="1:7" ht="18.75"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909</v>
      </c>
      <c r="B5" s="8" t="s">
        <v>413</v>
      </c>
      <c r="C5" s="13">
        <v>7396</v>
      </c>
      <c r="D5" s="18"/>
    </row>
    <row r="6" spans="1:7" ht="17.399999999999999" x14ac:dyDescent="0.35">
      <c r="A6" s="8" t="s">
        <v>910</v>
      </c>
      <c r="B6" s="8" t="s">
        <v>432</v>
      </c>
      <c r="C6" s="13">
        <v>21200.768</v>
      </c>
      <c r="D6" s="18"/>
    </row>
    <row r="7" spans="1:7" ht="17.399999999999999" x14ac:dyDescent="0.35">
      <c r="A7" s="8" t="s">
        <v>911</v>
      </c>
      <c r="B7" s="8" t="s">
        <v>419</v>
      </c>
      <c r="C7" s="13">
        <v>14263</v>
      </c>
      <c r="D7" s="18"/>
    </row>
    <row r="8" spans="1:7" ht="17.399999999999999" x14ac:dyDescent="0.35">
      <c r="A8" s="8" t="s">
        <v>912</v>
      </c>
      <c r="B8" s="8" t="s">
        <v>414</v>
      </c>
      <c r="C8" s="13">
        <v>8842</v>
      </c>
      <c r="D8" s="18"/>
    </row>
    <row r="9" spans="1:7" ht="17.399999999999999" x14ac:dyDescent="0.35">
      <c r="A9" s="8" t="s">
        <v>913</v>
      </c>
      <c r="B9" s="8" t="s">
        <v>1001</v>
      </c>
      <c r="C9" s="13">
        <v>8526</v>
      </c>
      <c r="D9" s="18"/>
    </row>
    <row r="10" spans="1:7" ht="17.399999999999999" x14ac:dyDescent="0.35">
      <c r="A10" s="8" t="s">
        <v>914</v>
      </c>
      <c r="B10" s="8" t="s">
        <v>421</v>
      </c>
      <c r="C10" s="13">
        <v>49997.951999999997</v>
      </c>
      <c r="D10" s="18"/>
    </row>
    <row r="11" spans="1:7" ht="17.399999999999999" x14ac:dyDescent="0.35">
      <c r="A11" s="8" t="s">
        <v>915</v>
      </c>
      <c r="B11" s="8" t="s">
        <v>420</v>
      </c>
      <c r="C11" s="13">
        <v>6217</v>
      </c>
      <c r="D11" s="18"/>
    </row>
    <row r="12" spans="1:7" ht="17.399999999999999" x14ac:dyDescent="0.35">
      <c r="A12" s="8" t="s">
        <v>916</v>
      </c>
      <c r="B12" s="8" t="s">
        <v>422</v>
      </c>
      <c r="C12" s="13">
        <v>7803</v>
      </c>
      <c r="D12" s="18"/>
    </row>
    <row r="13" spans="1:7" ht="17.399999999999999" x14ac:dyDescent="0.35">
      <c r="A13" s="8" t="s">
        <v>917</v>
      </c>
      <c r="B13" s="8" t="s">
        <v>415</v>
      </c>
      <c r="C13" s="13">
        <v>21368</v>
      </c>
      <c r="D13" s="18"/>
    </row>
    <row r="14" spans="1:7" ht="17.399999999999999" x14ac:dyDescent="0.35">
      <c r="A14" s="8" t="s">
        <v>918</v>
      </c>
      <c r="B14" s="8" t="s">
        <v>435</v>
      </c>
      <c r="C14" s="13">
        <v>16070</v>
      </c>
      <c r="D14" s="18"/>
    </row>
    <row r="15" spans="1:7" ht="17.399999999999999" x14ac:dyDescent="0.35">
      <c r="A15" s="8" t="s">
        <v>919</v>
      </c>
      <c r="B15" s="8" t="s">
        <v>423</v>
      </c>
      <c r="C15" s="13">
        <v>1575.424</v>
      </c>
      <c r="D15" s="18"/>
    </row>
    <row r="16" spans="1:7" ht="17.399999999999999" x14ac:dyDescent="0.35">
      <c r="A16" s="8" t="s">
        <v>920</v>
      </c>
      <c r="B16" s="8" t="s">
        <v>424</v>
      </c>
      <c r="C16" s="13">
        <v>9326</v>
      </c>
      <c r="D16" s="18"/>
    </row>
    <row r="17" spans="1:11" ht="17.399999999999999" x14ac:dyDescent="0.35">
      <c r="A17" s="8" t="s">
        <v>921</v>
      </c>
      <c r="B17" s="8" t="s">
        <v>425</v>
      </c>
      <c r="C17" s="13">
        <v>291.584</v>
      </c>
      <c r="D17" s="18"/>
    </row>
    <row r="18" spans="1:11" ht="17.399999999999999" x14ac:dyDescent="0.35">
      <c r="A18" s="8" t="s">
        <v>922</v>
      </c>
      <c r="B18" s="8" t="s">
        <v>417</v>
      </c>
      <c r="C18" s="13">
        <v>5286.5919999999996</v>
      </c>
      <c r="D18" s="18"/>
    </row>
    <row r="19" spans="1:11" ht="17.399999999999999" x14ac:dyDescent="0.35">
      <c r="A19" s="8" t="s">
        <v>923</v>
      </c>
      <c r="B19" s="8" t="s">
        <v>416</v>
      </c>
      <c r="C19" s="13">
        <v>5608</v>
      </c>
      <c r="D19" s="18"/>
    </row>
    <row r="20" spans="1:11" ht="17.399999999999999" x14ac:dyDescent="0.35">
      <c r="A20" s="8" t="s">
        <v>924</v>
      </c>
      <c r="B20" s="8" t="s">
        <v>427</v>
      </c>
      <c r="C20" s="13">
        <v>28629.632000000001</v>
      </c>
      <c r="D20" s="18"/>
    </row>
    <row r="21" spans="1:11" ht="17.399999999999999" x14ac:dyDescent="0.35">
      <c r="A21" s="8" t="s">
        <v>925</v>
      </c>
      <c r="B21" s="8" t="s">
        <v>426</v>
      </c>
      <c r="C21" s="13">
        <v>1823.4880000000001</v>
      </c>
      <c r="D21" s="18"/>
    </row>
    <row r="22" spans="1:11" ht="17.399999999999999" x14ac:dyDescent="0.35">
      <c r="A22" s="8" t="s">
        <v>926</v>
      </c>
      <c r="B22" s="8" t="s">
        <v>428</v>
      </c>
      <c r="C22" s="13">
        <v>4848</v>
      </c>
      <c r="D22" s="18"/>
    </row>
    <row r="23" spans="1:11" ht="17.399999999999999" x14ac:dyDescent="0.35">
      <c r="A23" s="8" t="s">
        <v>927</v>
      </c>
      <c r="B23" s="8" t="s">
        <v>429</v>
      </c>
      <c r="C23" s="13">
        <v>43845.311999999998</v>
      </c>
      <c r="D23" s="18"/>
    </row>
    <row r="24" spans="1:11" ht="17.399999999999999" x14ac:dyDescent="0.35">
      <c r="A24" s="8" t="s">
        <v>928</v>
      </c>
      <c r="B24" s="8" t="s">
        <v>418</v>
      </c>
      <c r="C24" s="13">
        <v>7065.4719999999998</v>
      </c>
      <c r="D24" s="18"/>
    </row>
    <row r="25" spans="1:11" ht="17.399999999999999" x14ac:dyDescent="0.35">
      <c r="A25" s="8" t="s">
        <v>929</v>
      </c>
      <c r="B25" s="8" t="s">
        <v>431</v>
      </c>
      <c r="C25" s="13">
        <v>61401</v>
      </c>
      <c r="D25" s="18"/>
      <c r="K25" s="3"/>
    </row>
    <row r="26" spans="1:11" ht="17.399999999999999" x14ac:dyDescent="0.35">
      <c r="A26" s="8" t="s">
        <v>930</v>
      </c>
      <c r="B26" s="8" t="s">
        <v>1002</v>
      </c>
      <c r="C26" s="13">
        <v>52689.663999999997</v>
      </c>
      <c r="D26" s="18"/>
    </row>
    <row r="27" spans="1:11" ht="17.399999999999999" x14ac:dyDescent="0.35">
      <c r="A27" s="8" t="s">
        <v>931</v>
      </c>
      <c r="B27" s="8" t="s">
        <v>434</v>
      </c>
      <c r="C27" s="13">
        <v>11578.495999999999</v>
      </c>
      <c r="D27" s="18"/>
    </row>
    <row r="29" spans="1:11" ht="17.399999999999999" x14ac:dyDescent="0.35">
      <c r="C29" s="20">
        <f>SUM(C5:C28)</f>
        <v>395652.38400000002</v>
      </c>
    </row>
  </sheetData>
  <sortState xmlns:xlrd2="http://schemas.microsoft.com/office/spreadsheetml/2017/richdata2" ref="A5:K27">
    <sortCondition ref="B5:B27"/>
  </sortState>
  <phoneticPr fontId="7" type="noConversion"/>
  <pageMargins left="0.51181102362204722" right="0.51181102362204722" top="0.74803149606299213" bottom="0.35433070866141736" header="0.31496062992125984" footer="0.31496062992125984"/>
  <pageSetup paperSize="9" orientation="portrait" r:id="rId1"/>
  <rowBreaks count="1" manualBreakCount="1">
    <brk id="22" max="2" man="1"/>
  </rowBreaks>
  <customProperties>
    <customPr name="QAA_DRILLPATH_NODE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rgb="FF92D050"/>
    <pageSetUpPr fitToPage="1"/>
  </sheetPr>
  <dimension ref="A1:G32"/>
  <sheetViews>
    <sheetView topLeftCell="A14" zoomScaleNormal="100" workbookViewId="0">
      <selection activeCell="B38" sqref="B38"/>
    </sheetView>
  </sheetViews>
  <sheetFormatPr defaultRowHeight="13.2" x14ac:dyDescent="0.25"/>
  <cols>
    <col min="1" max="1" width="12.5546875" customWidth="1"/>
    <col min="2" max="2" width="59.44140625" customWidth="1"/>
    <col min="3" max="3" width="17.88671875" style="14" customWidth="1"/>
  </cols>
  <sheetData>
    <row r="1" spans="1:7" ht="20.25" customHeight="1" x14ac:dyDescent="0.4">
      <c r="A1" s="15" t="s">
        <v>436</v>
      </c>
      <c r="B1" s="4"/>
      <c r="C1" s="10"/>
      <c r="G1" s="17"/>
    </row>
    <row r="2" spans="1:7" ht="18"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932</v>
      </c>
      <c r="B5" s="8" t="s">
        <v>448</v>
      </c>
      <c r="C5" s="13">
        <v>11834.175999999999</v>
      </c>
      <c r="D5" s="18"/>
    </row>
    <row r="6" spans="1:7" ht="17.399999999999999" x14ac:dyDescent="0.35">
      <c r="A6" s="8" t="s">
        <v>933</v>
      </c>
      <c r="B6" s="8" t="s">
        <v>449</v>
      </c>
      <c r="C6" s="13">
        <v>8842</v>
      </c>
      <c r="D6" s="18"/>
    </row>
    <row r="7" spans="1:7" ht="17.399999999999999" x14ac:dyDescent="0.35">
      <c r="A7" s="8" t="s">
        <v>934</v>
      </c>
      <c r="B7" s="8" t="s">
        <v>437</v>
      </c>
      <c r="C7" s="13">
        <v>13663</v>
      </c>
      <c r="D7" s="18"/>
    </row>
    <row r="8" spans="1:7" ht="17.399999999999999" x14ac:dyDescent="0.35">
      <c r="A8" s="8" t="s">
        <v>935</v>
      </c>
      <c r="B8" s="8" t="s">
        <v>441</v>
      </c>
      <c r="C8" s="13">
        <v>5841.4719999999998</v>
      </c>
      <c r="D8" s="18"/>
    </row>
    <row r="9" spans="1:7" ht="17.399999999999999" x14ac:dyDescent="0.35">
      <c r="A9" s="8" t="s">
        <v>936</v>
      </c>
      <c r="B9" s="8" t="s">
        <v>440</v>
      </c>
      <c r="C9" s="13">
        <v>250</v>
      </c>
      <c r="D9" s="18"/>
    </row>
    <row r="10" spans="1:7" ht="17.399999999999999" x14ac:dyDescent="0.35">
      <c r="A10" s="8" t="s">
        <v>937</v>
      </c>
      <c r="B10" s="8" t="s">
        <v>442</v>
      </c>
      <c r="C10" s="13">
        <v>6435</v>
      </c>
      <c r="D10" s="18"/>
    </row>
    <row r="11" spans="1:7" ht="17.399999999999999" x14ac:dyDescent="0.35">
      <c r="A11" s="8" t="s">
        <v>938</v>
      </c>
      <c r="B11" s="8" t="s">
        <v>447</v>
      </c>
      <c r="C11" s="13">
        <v>10772</v>
      </c>
      <c r="D11" s="18"/>
    </row>
    <row r="12" spans="1:7" ht="17.399999999999999" x14ac:dyDescent="0.35">
      <c r="A12" s="8" t="s">
        <v>939</v>
      </c>
      <c r="B12" s="8" t="s">
        <v>445</v>
      </c>
      <c r="C12" s="13">
        <v>25641</v>
      </c>
      <c r="D12" s="18"/>
    </row>
    <row r="13" spans="1:7" ht="17.399999999999999" x14ac:dyDescent="0.35">
      <c r="A13" s="8" t="s">
        <v>940</v>
      </c>
      <c r="B13" s="8" t="s">
        <v>450</v>
      </c>
      <c r="C13" s="13">
        <v>6435</v>
      </c>
      <c r="D13" s="18"/>
    </row>
    <row r="14" spans="1:7" ht="17.399999999999999" x14ac:dyDescent="0.35">
      <c r="A14" s="8" t="s">
        <v>941</v>
      </c>
      <c r="B14" s="8" t="s">
        <v>443</v>
      </c>
      <c r="C14" s="13">
        <v>9641</v>
      </c>
      <c r="D14" s="18"/>
    </row>
    <row r="15" spans="1:7" ht="17.399999999999999" x14ac:dyDescent="0.35">
      <c r="A15" s="8" t="s">
        <v>942</v>
      </c>
      <c r="B15" s="8" t="s">
        <v>446</v>
      </c>
      <c r="C15" s="13">
        <v>3060</v>
      </c>
      <c r="D15" s="18"/>
    </row>
    <row r="16" spans="1:7" ht="17.399999999999999" x14ac:dyDescent="0.35">
      <c r="A16" s="8" t="s">
        <v>943</v>
      </c>
      <c r="B16" s="8" t="s">
        <v>454</v>
      </c>
      <c r="C16" s="13">
        <v>14386</v>
      </c>
      <c r="D16" s="18"/>
    </row>
    <row r="17" spans="1:4" ht="17.399999999999999" x14ac:dyDescent="0.35">
      <c r="A17" s="8" t="s">
        <v>944</v>
      </c>
      <c r="B17" s="8" t="s">
        <v>451</v>
      </c>
      <c r="C17" s="13">
        <v>5228</v>
      </c>
      <c r="D17" s="18"/>
    </row>
    <row r="18" spans="1:4" ht="17.399999999999999" x14ac:dyDescent="0.35">
      <c r="A18" s="8" t="s">
        <v>977</v>
      </c>
      <c r="B18" s="8" t="s">
        <v>1003</v>
      </c>
      <c r="C18" s="13">
        <v>52020</v>
      </c>
      <c r="D18" s="18"/>
    </row>
    <row r="19" spans="1:4" ht="17.399999999999999" x14ac:dyDescent="0.35">
      <c r="A19" s="8" t="s">
        <v>945</v>
      </c>
      <c r="B19" s="8" t="s">
        <v>452</v>
      </c>
      <c r="C19" s="13">
        <v>60138</v>
      </c>
      <c r="D19" s="18"/>
    </row>
    <row r="20" spans="1:4" ht="17.399999999999999" x14ac:dyDescent="0.35">
      <c r="A20" s="8" t="s">
        <v>946</v>
      </c>
      <c r="B20" s="8" t="s">
        <v>453</v>
      </c>
      <c r="C20" s="13">
        <v>7827.0720000000001</v>
      </c>
      <c r="D20" s="18"/>
    </row>
    <row r="21" spans="1:4" ht="17.399999999999999" x14ac:dyDescent="0.35">
      <c r="A21" s="8" t="s">
        <v>493</v>
      </c>
      <c r="B21" s="8" t="s">
        <v>458</v>
      </c>
      <c r="C21" s="13">
        <v>12191.04</v>
      </c>
      <c r="D21" s="18"/>
    </row>
    <row r="22" spans="1:4" ht="17.399999999999999" x14ac:dyDescent="0.35">
      <c r="A22" s="8" t="s">
        <v>494</v>
      </c>
      <c r="B22" s="8" t="s">
        <v>456</v>
      </c>
      <c r="C22" s="13">
        <v>8119</v>
      </c>
      <c r="D22" s="18"/>
    </row>
    <row r="23" spans="1:4" ht="17.399999999999999" x14ac:dyDescent="0.35">
      <c r="A23" s="8" t="s">
        <v>495</v>
      </c>
      <c r="B23" s="8" t="s">
        <v>459</v>
      </c>
      <c r="C23" s="13">
        <v>11010</v>
      </c>
      <c r="D23" s="18"/>
    </row>
    <row r="24" spans="1:4" ht="17.399999999999999" x14ac:dyDescent="0.35">
      <c r="A24" s="8" t="s">
        <v>551</v>
      </c>
      <c r="B24" s="8" t="s">
        <v>444</v>
      </c>
      <c r="C24" s="13">
        <v>12380</v>
      </c>
      <c r="D24" s="18"/>
    </row>
    <row r="25" spans="1:4" ht="17.399999999999999" x14ac:dyDescent="0.35">
      <c r="A25" s="8" t="s">
        <v>947</v>
      </c>
      <c r="B25" s="8" t="s">
        <v>438</v>
      </c>
      <c r="C25" s="13">
        <v>12329.216</v>
      </c>
      <c r="D25" s="18"/>
    </row>
    <row r="26" spans="1:4" ht="17.399999999999999" x14ac:dyDescent="0.35">
      <c r="A26" s="8" t="s">
        <v>496</v>
      </c>
      <c r="B26" s="8" t="s">
        <v>457</v>
      </c>
      <c r="C26" s="13">
        <v>17161.024000000001</v>
      </c>
      <c r="D26" s="18"/>
    </row>
    <row r="27" spans="1:4" ht="17.399999999999999" x14ac:dyDescent="0.35">
      <c r="A27" s="8" t="s">
        <v>948</v>
      </c>
      <c r="B27" s="8" t="s">
        <v>439</v>
      </c>
      <c r="C27" s="13">
        <v>3645.8879999999999</v>
      </c>
      <c r="D27" s="18"/>
    </row>
    <row r="28" spans="1:4" ht="17.399999999999999" x14ac:dyDescent="0.35">
      <c r="A28" s="8" t="s">
        <v>497</v>
      </c>
      <c r="B28" s="8" t="s">
        <v>460</v>
      </c>
      <c r="C28" s="13">
        <v>29319</v>
      </c>
      <c r="D28" s="18"/>
    </row>
    <row r="29" spans="1:4" ht="17.399999999999999" x14ac:dyDescent="0.35">
      <c r="A29" s="8" t="s">
        <v>949</v>
      </c>
      <c r="B29" s="8" t="s">
        <v>552</v>
      </c>
      <c r="C29" s="13">
        <v>10934</v>
      </c>
      <c r="D29" s="18"/>
    </row>
    <row r="30" spans="1:4" ht="17.399999999999999" x14ac:dyDescent="0.35">
      <c r="A30" s="8" t="s">
        <v>950</v>
      </c>
      <c r="B30" s="8" t="s">
        <v>455</v>
      </c>
      <c r="C30" s="13">
        <v>535.29600000000005</v>
      </c>
      <c r="D30" s="18"/>
    </row>
    <row r="32" spans="1:4" ht="17.399999999999999" x14ac:dyDescent="0.35">
      <c r="C32" s="20">
        <f>SUM(C5:C31)</f>
        <v>359638.18399999995</v>
      </c>
    </row>
  </sheetData>
  <sortState xmlns:xlrd2="http://schemas.microsoft.com/office/spreadsheetml/2017/richdata2" ref="A18:C30">
    <sortCondition ref="B18:B30"/>
  </sortState>
  <phoneticPr fontId="7" type="noConversion"/>
  <pageMargins left="0.51181102362204722" right="0.51181102362204722" top="0.74803149606299213" bottom="0.35433070866141736" header="0.31496062992125984" footer="0.31496062992125984"/>
  <pageSetup paperSize="9" orientation="portrait" r:id="rId1"/>
  <rowBreaks count="1" manualBreakCount="1">
    <brk id="25" max="2" man="1"/>
  </rowBreaks>
  <customProperties>
    <customPr name="QAA_DRILLPATH_NODE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92D050"/>
    <pageSetUpPr fitToPage="1"/>
  </sheetPr>
  <dimension ref="A1:G21"/>
  <sheetViews>
    <sheetView topLeftCell="A5" zoomScaleNormal="100" workbookViewId="0">
      <selection activeCell="I10" sqref="I10"/>
    </sheetView>
  </sheetViews>
  <sheetFormatPr defaultRowHeight="13.2" x14ac:dyDescent="0.25"/>
  <cols>
    <col min="1" max="1" width="13.33203125" customWidth="1"/>
    <col min="2" max="2" width="54.33203125" customWidth="1"/>
    <col min="3" max="3" width="17.88671875" style="14" customWidth="1"/>
  </cols>
  <sheetData>
    <row r="1" spans="1:7" ht="26.25" customHeight="1" x14ac:dyDescent="0.4">
      <c r="A1" s="15" t="s">
        <v>1</v>
      </c>
      <c r="B1" s="4"/>
      <c r="C1" s="10"/>
      <c r="G1" s="17"/>
    </row>
    <row r="2" spans="1:7" ht="18.75" customHeight="1" x14ac:dyDescent="0.35">
      <c r="A2" s="6"/>
      <c r="B2" s="4"/>
      <c r="C2" s="10"/>
    </row>
    <row r="3" spans="1:7" s="1" customFormat="1" ht="48.75" customHeight="1" x14ac:dyDescent="0.25">
      <c r="A3" s="5" t="s">
        <v>463</v>
      </c>
      <c r="B3" s="5" t="s">
        <v>0</v>
      </c>
      <c r="C3" s="11" t="str">
        <f>Aylesbeare!C3</f>
        <v>2026 Common Fund Request</v>
      </c>
    </row>
    <row r="4" spans="1:7" s="1" customFormat="1" ht="22.5" customHeight="1" x14ac:dyDescent="0.35">
      <c r="A4" s="6"/>
      <c r="B4" s="7"/>
      <c r="C4" s="12"/>
      <c r="F4"/>
    </row>
    <row r="5" spans="1:7" ht="17.399999999999999" x14ac:dyDescent="0.35">
      <c r="A5" s="8" t="s">
        <v>580</v>
      </c>
      <c r="B5" s="8" t="s">
        <v>3</v>
      </c>
      <c r="C5" s="13">
        <v>113994</v>
      </c>
      <c r="D5" s="18"/>
    </row>
    <row r="6" spans="1:7" ht="17.399999999999999" x14ac:dyDescent="0.35">
      <c r="A6" s="8" t="s">
        <v>581</v>
      </c>
      <c r="B6" s="8" t="s">
        <v>2</v>
      </c>
      <c r="C6" s="13">
        <v>20722</v>
      </c>
      <c r="D6" s="18"/>
    </row>
    <row r="7" spans="1:7" ht="17.399999999999999" x14ac:dyDescent="0.35">
      <c r="A7" s="8" t="s">
        <v>582</v>
      </c>
      <c r="B7" s="8" t="s">
        <v>4</v>
      </c>
      <c r="C7" s="13">
        <v>19585.088</v>
      </c>
      <c r="D7" s="18"/>
    </row>
    <row r="8" spans="1:7" ht="17.399999999999999" x14ac:dyDescent="0.35">
      <c r="A8" s="8" t="s">
        <v>583</v>
      </c>
      <c r="B8" s="8" t="s">
        <v>8</v>
      </c>
      <c r="C8" s="13">
        <v>45706</v>
      </c>
      <c r="D8" s="18"/>
    </row>
    <row r="9" spans="1:7" ht="17.399999999999999" x14ac:dyDescent="0.35">
      <c r="A9" s="8" t="s">
        <v>584</v>
      </c>
      <c r="B9" s="8" t="s">
        <v>9</v>
      </c>
      <c r="C9" s="13">
        <v>60295.872000000003</v>
      </c>
      <c r="D9" s="18"/>
    </row>
    <row r="10" spans="1:7" ht="17.399999999999999" x14ac:dyDescent="0.35">
      <c r="A10" s="8" t="s">
        <v>585</v>
      </c>
      <c r="B10" s="8" t="s">
        <v>10</v>
      </c>
      <c r="C10" s="13">
        <v>44189</v>
      </c>
      <c r="D10" s="18"/>
    </row>
    <row r="11" spans="1:7" ht="17.399999999999999" x14ac:dyDescent="0.35">
      <c r="A11" s="8" t="s">
        <v>586</v>
      </c>
      <c r="B11" s="8" t="s">
        <v>5</v>
      </c>
      <c r="C11" s="13">
        <v>13913.343999999999</v>
      </c>
      <c r="D11" s="18"/>
    </row>
    <row r="12" spans="1:7" ht="17.399999999999999" x14ac:dyDescent="0.35">
      <c r="A12" s="8" t="s">
        <v>587</v>
      </c>
      <c r="B12" s="8" t="s">
        <v>11</v>
      </c>
      <c r="C12" s="13">
        <v>32238</v>
      </c>
      <c r="D12" s="18"/>
    </row>
    <row r="13" spans="1:7" ht="17.399999999999999" x14ac:dyDescent="0.35">
      <c r="A13" s="8" t="s">
        <v>588</v>
      </c>
      <c r="B13" s="8" t="s">
        <v>19</v>
      </c>
      <c r="C13" s="13">
        <v>5128</v>
      </c>
      <c r="D13" s="18"/>
    </row>
    <row r="14" spans="1:7" ht="17.399999999999999" x14ac:dyDescent="0.35">
      <c r="A14" s="8" t="s">
        <v>589</v>
      </c>
      <c r="B14" s="8" t="s">
        <v>12</v>
      </c>
      <c r="C14" s="13">
        <v>12839</v>
      </c>
      <c r="D14" s="18"/>
    </row>
    <row r="15" spans="1:7" ht="17.399999999999999" x14ac:dyDescent="0.35">
      <c r="A15" s="8" t="s">
        <v>590</v>
      </c>
      <c r="B15" s="8" t="s">
        <v>6</v>
      </c>
      <c r="C15" s="13">
        <v>38715</v>
      </c>
      <c r="D15" s="18"/>
    </row>
    <row r="16" spans="1:7" ht="17.399999999999999" x14ac:dyDescent="0.35">
      <c r="A16" s="8" t="s">
        <v>591</v>
      </c>
      <c r="B16" s="8" t="s">
        <v>987</v>
      </c>
      <c r="C16" s="13">
        <v>35867.008000000002</v>
      </c>
      <c r="D16" s="18"/>
    </row>
    <row r="17" spans="1:4" ht="17.399999999999999" x14ac:dyDescent="0.35">
      <c r="A17" s="8" t="s">
        <v>592</v>
      </c>
      <c r="B17" s="8" t="s">
        <v>7</v>
      </c>
      <c r="C17" s="13">
        <v>23782</v>
      </c>
      <c r="D17" s="18"/>
    </row>
    <row r="18" spans="1:4" ht="17.399999999999999" x14ac:dyDescent="0.35">
      <c r="A18" s="8" t="s">
        <v>593</v>
      </c>
      <c r="B18" s="8" t="s">
        <v>18</v>
      </c>
      <c r="C18" s="13">
        <v>7513.7280000000001</v>
      </c>
      <c r="D18" s="18"/>
    </row>
    <row r="19" spans="1:4" ht="17.399999999999999" x14ac:dyDescent="0.35">
      <c r="A19" s="8" t="s">
        <v>594</v>
      </c>
      <c r="B19" s="8" t="s">
        <v>20</v>
      </c>
      <c r="C19" s="13">
        <v>7020.8639999999996</v>
      </c>
      <c r="D19" s="18"/>
    </row>
    <row r="20" spans="1:4" ht="17.399999999999999" x14ac:dyDescent="0.35">
      <c r="C20" s="13"/>
    </row>
    <row r="21" spans="1:4" ht="15.6" x14ac:dyDescent="0.3">
      <c r="C21" s="29">
        <f>SUM(C5:C20)</f>
        <v>481508.90399999992</v>
      </c>
    </row>
  </sheetData>
  <sortState xmlns:xlrd2="http://schemas.microsoft.com/office/spreadsheetml/2017/richdata2" ref="A5:D25">
    <sortCondition ref="B5:B25"/>
  </sortState>
  <phoneticPr fontId="7" type="noConversion"/>
  <pageMargins left="0.51181102362204722" right="0.51181102362204722" top="0.74803149606299213" bottom="0.35433070866141736" header="0.31496062992125984" footer="0.31496062992125984"/>
  <pageSetup paperSize="9" orientation="portrait" r:id="rId1"/>
  <rowBreaks count="1" manualBreakCount="1">
    <brk id="16" max="2" man="1"/>
  </rowBreaks>
  <customProperties>
    <customPr name="QAA_DRILLPATH_NODE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92D050"/>
    <pageSetUpPr fitToPage="1"/>
  </sheetPr>
  <dimension ref="A1:G34"/>
  <sheetViews>
    <sheetView zoomScaleNormal="100" workbookViewId="0">
      <selection activeCell="I10" sqref="I10"/>
    </sheetView>
  </sheetViews>
  <sheetFormatPr defaultRowHeight="13.2" x14ac:dyDescent="0.25"/>
  <cols>
    <col min="1" max="1" width="12.5546875" customWidth="1"/>
    <col min="2" max="2" width="48.44140625" customWidth="1"/>
    <col min="3" max="3" width="17.88671875" style="14" customWidth="1"/>
  </cols>
  <sheetData>
    <row r="1" spans="1:7" ht="22.5" customHeight="1" x14ac:dyDescent="0.4">
      <c r="A1" s="15" t="s">
        <v>145</v>
      </c>
      <c r="B1" s="4"/>
      <c r="C1" s="10"/>
      <c r="G1" s="17"/>
    </row>
    <row r="2" spans="1:7" ht="21"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595</v>
      </c>
      <c r="B5" s="8" t="s">
        <v>146</v>
      </c>
      <c r="C5" s="13">
        <v>8045</v>
      </c>
      <c r="D5" s="18"/>
    </row>
    <row r="6" spans="1:7" ht="17.399999999999999" x14ac:dyDescent="0.35">
      <c r="A6" s="8" t="s">
        <v>596</v>
      </c>
      <c r="B6" s="8" t="s">
        <v>166</v>
      </c>
      <c r="C6" s="13">
        <v>7610.5599999999995</v>
      </c>
      <c r="D6" s="18"/>
    </row>
    <row r="7" spans="1:7" ht="17.399999999999999" x14ac:dyDescent="0.35">
      <c r="A7" s="8" t="s">
        <v>597</v>
      </c>
      <c r="B7" s="8" t="s">
        <v>167</v>
      </c>
      <c r="C7" s="13">
        <v>6727.1040000000003</v>
      </c>
      <c r="D7" s="18"/>
    </row>
    <row r="8" spans="1:7" ht="17.399999999999999" x14ac:dyDescent="0.35">
      <c r="A8" s="8" t="s">
        <v>598</v>
      </c>
      <c r="B8" s="8" t="s">
        <v>988</v>
      </c>
      <c r="C8" s="13">
        <v>9630.9760000000006</v>
      </c>
      <c r="D8" s="18"/>
    </row>
    <row r="9" spans="1:7" ht="17.399999999999999" x14ac:dyDescent="0.35">
      <c r="A9" s="8" t="s">
        <v>599</v>
      </c>
      <c r="B9" s="8" t="s">
        <v>156</v>
      </c>
      <c r="C9" s="13">
        <v>2301.12</v>
      </c>
      <c r="D9" s="18"/>
    </row>
    <row r="10" spans="1:7" ht="17.399999999999999" x14ac:dyDescent="0.35">
      <c r="A10" s="8" t="s">
        <v>600</v>
      </c>
      <c r="B10" s="8" t="s">
        <v>153</v>
      </c>
      <c r="C10" s="13">
        <v>5375.808</v>
      </c>
      <c r="D10" s="18"/>
    </row>
    <row r="11" spans="1:7" ht="17.399999999999999" x14ac:dyDescent="0.35">
      <c r="A11" s="8" t="s">
        <v>601</v>
      </c>
      <c r="B11" s="8" t="s">
        <v>147</v>
      </c>
      <c r="C11" s="13">
        <v>8013.12</v>
      </c>
      <c r="D11" s="18"/>
    </row>
    <row r="12" spans="1:7" ht="17.399999999999999" x14ac:dyDescent="0.35">
      <c r="A12" s="8" t="s">
        <v>602</v>
      </c>
      <c r="B12" s="8" t="s">
        <v>149</v>
      </c>
      <c r="C12" s="13">
        <v>94062</v>
      </c>
      <c r="D12" s="18"/>
    </row>
    <row r="13" spans="1:7" ht="17.399999999999999" x14ac:dyDescent="0.35">
      <c r="A13" s="8" t="s">
        <v>603</v>
      </c>
      <c r="B13" s="8" t="s">
        <v>157</v>
      </c>
      <c r="C13" s="13">
        <v>1188.096</v>
      </c>
      <c r="D13" s="18"/>
    </row>
    <row r="14" spans="1:7" ht="17.399999999999999" x14ac:dyDescent="0.35">
      <c r="A14" s="8" t="s">
        <v>604</v>
      </c>
      <c r="B14" s="8" t="s">
        <v>159</v>
      </c>
      <c r="C14" s="13">
        <v>2567</v>
      </c>
      <c r="D14" s="18"/>
    </row>
    <row r="15" spans="1:7" ht="17.399999999999999" x14ac:dyDescent="0.35">
      <c r="A15" s="8" t="s">
        <v>605</v>
      </c>
      <c r="B15" s="8" t="s">
        <v>158</v>
      </c>
      <c r="C15" s="13">
        <v>5841.4719999999998</v>
      </c>
      <c r="D15" s="18"/>
    </row>
    <row r="16" spans="1:7" ht="17.399999999999999" x14ac:dyDescent="0.35">
      <c r="A16" s="8" t="s">
        <v>606</v>
      </c>
      <c r="B16" s="8" t="s">
        <v>154</v>
      </c>
      <c r="C16" s="13">
        <v>7701</v>
      </c>
      <c r="D16" s="18"/>
    </row>
    <row r="17" spans="1:4" ht="17.399999999999999" x14ac:dyDescent="0.35">
      <c r="A17" s="8" t="s">
        <v>607</v>
      </c>
      <c r="B17" s="8" t="s">
        <v>160</v>
      </c>
      <c r="C17" s="13">
        <v>13663</v>
      </c>
      <c r="D17" s="18"/>
    </row>
    <row r="18" spans="1:4" ht="17.399999999999999" x14ac:dyDescent="0.35">
      <c r="A18" s="8" t="s">
        <v>608</v>
      </c>
      <c r="B18" s="8" t="s">
        <v>168</v>
      </c>
      <c r="C18" s="13">
        <v>10714.624</v>
      </c>
      <c r="D18" s="18"/>
    </row>
    <row r="19" spans="1:4" ht="17.399999999999999" x14ac:dyDescent="0.35">
      <c r="A19" s="8" t="s">
        <v>609</v>
      </c>
      <c r="B19" s="8" t="s">
        <v>155</v>
      </c>
      <c r="C19" s="13">
        <v>272</v>
      </c>
      <c r="D19" s="18"/>
    </row>
    <row r="20" spans="1:4" ht="17.399999999999999" x14ac:dyDescent="0.35">
      <c r="A20" s="8" t="s">
        <v>610</v>
      </c>
      <c r="B20" s="8" t="s">
        <v>150</v>
      </c>
      <c r="C20" s="13">
        <v>3782</v>
      </c>
      <c r="D20" s="18"/>
    </row>
    <row r="21" spans="1:4" ht="17.399999999999999" x14ac:dyDescent="0.35">
      <c r="A21" s="8" t="s">
        <v>611</v>
      </c>
      <c r="B21" s="8" t="s">
        <v>161</v>
      </c>
      <c r="C21" s="13">
        <v>1277.3119999999999</v>
      </c>
      <c r="D21" s="18"/>
    </row>
    <row r="22" spans="1:4" ht="17.399999999999999" x14ac:dyDescent="0.35">
      <c r="A22" s="8" t="s">
        <v>612</v>
      </c>
      <c r="B22" s="8" t="s">
        <v>162</v>
      </c>
      <c r="C22" s="13">
        <v>250</v>
      </c>
      <c r="D22" s="18"/>
    </row>
    <row r="23" spans="1:4" ht="17.399999999999999" x14ac:dyDescent="0.35">
      <c r="A23" s="8" t="s">
        <v>613</v>
      </c>
      <c r="B23" s="8" t="s">
        <v>171</v>
      </c>
      <c r="C23" s="13">
        <v>2989</v>
      </c>
      <c r="D23" s="18"/>
    </row>
    <row r="24" spans="1:4" ht="17.399999999999999" x14ac:dyDescent="0.35">
      <c r="A24" s="8" t="s">
        <v>614</v>
      </c>
      <c r="B24" s="8" t="s">
        <v>151</v>
      </c>
      <c r="C24" s="13">
        <v>24588</v>
      </c>
      <c r="D24" s="18"/>
    </row>
    <row r="25" spans="1:4" ht="17.399999999999999" x14ac:dyDescent="0.35">
      <c r="A25" s="8" t="s">
        <v>615</v>
      </c>
      <c r="B25" s="8" t="s">
        <v>152</v>
      </c>
      <c r="C25" s="13">
        <v>8271</v>
      </c>
      <c r="D25" s="18"/>
    </row>
    <row r="26" spans="1:4" ht="17.399999999999999" x14ac:dyDescent="0.35">
      <c r="A26" s="8" t="s">
        <v>616</v>
      </c>
      <c r="B26" s="8" t="s">
        <v>163</v>
      </c>
      <c r="C26" s="13">
        <v>280</v>
      </c>
      <c r="D26" s="18"/>
    </row>
    <row r="27" spans="1:4" ht="17.399999999999999" x14ac:dyDescent="0.35">
      <c r="A27" s="8" t="s">
        <v>617</v>
      </c>
      <c r="B27" s="8" t="s">
        <v>978</v>
      </c>
      <c r="C27" s="13">
        <v>3951</v>
      </c>
      <c r="D27" s="18"/>
    </row>
    <row r="28" spans="1:4" ht="17.399999999999999" x14ac:dyDescent="0.35">
      <c r="A28" s="8" t="s">
        <v>618</v>
      </c>
      <c r="B28" s="8" t="s">
        <v>169</v>
      </c>
      <c r="C28" s="13">
        <v>10288</v>
      </c>
      <c r="D28" s="18"/>
    </row>
    <row r="29" spans="1:4" ht="17.399999999999999" x14ac:dyDescent="0.35">
      <c r="A29" s="8" t="s">
        <v>619</v>
      </c>
      <c r="B29" s="8" t="s">
        <v>170</v>
      </c>
      <c r="C29" s="13">
        <v>5712</v>
      </c>
      <c r="D29" s="18"/>
    </row>
    <row r="30" spans="1:4" ht="17.399999999999999" x14ac:dyDescent="0.35">
      <c r="A30" s="8" t="s">
        <v>620</v>
      </c>
      <c r="B30" s="8" t="s">
        <v>164</v>
      </c>
      <c r="C30" s="13">
        <v>2821</v>
      </c>
      <c r="D30" s="18"/>
    </row>
    <row r="31" spans="1:4" ht="17.399999999999999" x14ac:dyDescent="0.35">
      <c r="A31" s="8" t="s">
        <v>621</v>
      </c>
      <c r="B31" s="8" t="s">
        <v>165</v>
      </c>
      <c r="C31" s="13">
        <v>250</v>
      </c>
      <c r="D31" s="18"/>
    </row>
    <row r="32" spans="1:4" ht="17.399999999999999" x14ac:dyDescent="0.35">
      <c r="A32" s="8" t="s">
        <v>622</v>
      </c>
      <c r="B32" s="8" t="s">
        <v>148</v>
      </c>
      <c r="C32" s="13">
        <v>4048.4479999999999</v>
      </c>
      <c r="D32" s="18"/>
    </row>
    <row r="34" spans="3:3" ht="15.6" x14ac:dyDescent="0.3">
      <c r="C34" s="29">
        <f>SUM(C5:C33)</f>
        <v>252220.64</v>
      </c>
    </row>
  </sheetData>
  <sortState xmlns:xlrd2="http://schemas.microsoft.com/office/spreadsheetml/2017/richdata2" ref="A5:D33">
    <sortCondition ref="B5:B33"/>
  </sortState>
  <phoneticPr fontId="7" type="noConversion"/>
  <pageMargins left="0.51181102362204722" right="0.51181102362204722" top="0.74803149606299213" bottom="0.35433070866141736" header="0.31496062992125984" footer="0.31496062992125984"/>
  <pageSetup paperSize="9" scale="82" orientation="portrait" r:id="rId1"/>
  <rowBreaks count="1" manualBreakCount="1">
    <brk id="24" max="16383" man="1"/>
  </rowBreaks>
  <customProperties>
    <customPr name="QAA_DRILLPATH_NODE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92D050"/>
  </sheetPr>
  <dimension ref="A1:H25"/>
  <sheetViews>
    <sheetView topLeftCell="A2" zoomScaleNormal="100" workbookViewId="0">
      <selection activeCell="B14" sqref="B14"/>
    </sheetView>
  </sheetViews>
  <sheetFormatPr defaultRowHeight="13.2" x14ac:dyDescent="0.25"/>
  <cols>
    <col min="1" max="1" width="13.33203125" customWidth="1"/>
    <col min="2" max="2" width="64.88671875" bestFit="1" customWidth="1"/>
    <col min="3" max="3" width="17.88671875" style="14" customWidth="1"/>
  </cols>
  <sheetData>
    <row r="1" spans="1:8" ht="30" customHeight="1" x14ac:dyDescent="0.4">
      <c r="A1" s="15" t="s">
        <v>172</v>
      </c>
      <c r="B1" s="4"/>
      <c r="C1" s="10"/>
      <c r="G1" s="17"/>
      <c r="H1" t="s">
        <v>1010</v>
      </c>
    </row>
    <row r="2" spans="1:8" ht="22.5" customHeight="1" x14ac:dyDescent="0.35">
      <c r="A2" s="6"/>
      <c r="B2" s="4"/>
      <c r="C2" s="10"/>
    </row>
    <row r="3" spans="1:8" s="1" customFormat="1" ht="48.75" customHeight="1" x14ac:dyDescent="0.25">
      <c r="A3" s="5" t="s">
        <v>463</v>
      </c>
      <c r="B3" s="5" t="s">
        <v>0</v>
      </c>
      <c r="C3" s="11" t="str">
        <f>Aylesbeare!C3</f>
        <v>2026 Common Fund Request</v>
      </c>
    </row>
    <row r="4" spans="1:8" ht="17.399999999999999" x14ac:dyDescent="0.35">
      <c r="B4" s="8"/>
      <c r="C4" s="12"/>
    </row>
    <row r="5" spans="1:8" ht="17.399999999999999" x14ac:dyDescent="0.35">
      <c r="A5" s="8" t="s">
        <v>623</v>
      </c>
      <c r="B5" s="8" t="s">
        <v>173</v>
      </c>
      <c r="C5" s="13">
        <v>98138.687999999995</v>
      </c>
      <c r="D5" s="18"/>
    </row>
    <row r="6" spans="1:8" ht="17.399999999999999" x14ac:dyDescent="0.35">
      <c r="A6" s="8" t="s">
        <v>624</v>
      </c>
      <c r="B6" s="8" t="s">
        <v>176</v>
      </c>
      <c r="C6" s="13">
        <v>10253.312</v>
      </c>
      <c r="D6" s="18"/>
    </row>
    <row r="7" spans="1:8" ht="17.399999999999999" x14ac:dyDescent="0.35">
      <c r="A7" s="8" t="s">
        <v>625</v>
      </c>
      <c r="B7" s="8" t="s">
        <v>177</v>
      </c>
      <c r="C7" s="13">
        <v>30337.792000000001</v>
      </c>
      <c r="D7" s="18"/>
    </row>
    <row r="8" spans="1:8" ht="17.399999999999999" x14ac:dyDescent="0.35">
      <c r="A8" s="8" t="s">
        <v>626</v>
      </c>
      <c r="B8" s="8" t="s">
        <v>179</v>
      </c>
      <c r="C8" s="13">
        <v>46443</v>
      </c>
      <c r="D8" s="18"/>
    </row>
    <row r="9" spans="1:8" ht="17.399999999999999" x14ac:dyDescent="0.35">
      <c r="A9" s="8" t="s">
        <v>627</v>
      </c>
      <c r="B9" s="8" t="s">
        <v>180</v>
      </c>
      <c r="C9" s="13">
        <v>95239.168000000005</v>
      </c>
      <c r="D9" s="18"/>
    </row>
    <row r="10" spans="1:8" ht="19.5" customHeight="1" x14ac:dyDescent="0.35">
      <c r="A10" s="8" t="s">
        <v>628</v>
      </c>
      <c r="B10" s="8" t="s">
        <v>181</v>
      </c>
      <c r="C10" s="13">
        <v>189222</v>
      </c>
      <c r="D10" s="18"/>
    </row>
    <row r="11" spans="1:8" ht="17.399999999999999" x14ac:dyDescent="0.35">
      <c r="A11" s="8" t="s">
        <v>629</v>
      </c>
      <c r="B11" s="8" t="s">
        <v>182</v>
      </c>
      <c r="C11" s="13">
        <v>37404.351999999999</v>
      </c>
      <c r="D11" s="18"/>
    </row>
    <row r="12" spans="1:8" ht="17.399999999999999" x14ac:dyDescent="0.35">
      <c r="A12" s="8" t="s">
        <v>630</v>
      </c>
      <c r="B12" s="8" t="s">
        <v>183</v>
      </c>
      <c r="C12" s="13">
        <v>3821.056</v>
      </c>
      <c r="D12" s="18"/>
    </row>
    <row r="13" spans="1:8" ht="17.399999999999999" x14ac:dyDescent="0.35">
      <c r="A13" s="8" t="s">
        <v>631</v>
      </c>
      <c r="B13" s="8" t="s">
        <v>535</v>
      </c>
      <c r="C13" s="13">
        <v>12041.984</v>
      </c>
      <c r="D13" s="18"/>
    </row>
    <row r="14" spans="1:8" ht="17.399999999999999" x14ac:dyDescent="0.35">
      <c r="A14" s="8" t="s">
        <v>632</v>
      </c>
      <c r="B14" s="8" t="s">
        <v>1016</v>
      </c>
      <c r="C14" s="13">
        <v>93477.2</v>
      </c>
      <c r="D14" s="18"/>
    </row>
    <row r="15" spans="1:8" ht="17.399999999999999" x14ac:dyDescent="0.35">
      <c r="A15" s="8" t="s">
        <v>633</v>
      </c>
      <c r="B15" s="8" t="s">
        <v>536</v>
      </c>
      <c r="C15" s="13">
        <v>36547</v>
      </c>
      <c r="D15" s="18"/>
    </row>
    <row r="16" spans="1:8" ht="17.25" customHeight="1" x14ac:dyDescent="0.35">
      <c r="A16" s="9" t="s">
        <v>634</v>
      </c>
      <c r="B16" s="8" t="s">
        <v>184</v>
      </c>
      <c r="C16" s="13">
        <v>109706.304</v>
      </c>
      <c r="D16" s="18"/>
    </row>
    <row r="17" spans="1:4" ht="17.25" customHeight="1" x14ac:dyDescent="0.35">
      <c r="A17" s="8" t="s">
        <v>635</v>
      </c>
      <c r="B17" s="8" t="s">
        <v>178</v>
      </c>
      <c r="C17" s="13">
        <v>53502.400000000001</v>
      </c>
      <c r="D17" s="18"/>
    </row>
    <row r="18" spans="1:4" ht="17.25" customHeight="1" x14ac:dyDescent="0.35">
      <c r="A18" s="8" t="s">
        <v>636</v>
      </c>
      <c r="B18" s="8" t="s">
        <v>175</v>
      </c>
      <c r="C18" s="13">
        <v>8081.6639999999998</v>
      </c>
      <c r="D18" s="18"/>
    </row>
    <row r="19" spans="1:4" ht="17.25" customHeight="1" x14ac:dyDescent="0.35">
      <c r="A19" s="8" t="s">
        <v>979</v>
      </c>
      <c r="B19" s="8" t="s">
        <v>980</v>
      </c>
      <c r="C19" s="13">
        <v>36147.712</v>
      </c>
      <c r="D19" s="18"/>
    </row>
    <row r="20" spans="1:4" ht="17.25" customHeight="1" x14ac:dyDescent="0.35">
      <c r="A20" s="8" t="s">
        <v>637</v>
      </c>
      <c r="B20" s="8" t="s">
        <v>174</v>
      </c>
      <c r="C20" s="13">
        <v>8603</v>
      </c>
      <c r="D20" s="18"/>
    </row>
    <row r="21" spans="1:4" ht="17.25" customHeight="1" x14ac:dyDescent="0.35">
      <c r="A21" s="8" t="s">
        <v>464</v>
      </c>
      <c r="B21" s="8" t="s">
        <v>143</v>
      </c>
      <c r="C21" s="13">
        <v>61150</v>
      </c>
      <c r="D21" s="18"/>
    </row>
    <row r="22" spans="1:4" ht="17.25" customHeight="1" x14ac:dyDescent="0.35">
      <c r="A22" s="8" t="s">
        <v>638</v>
      </c>
      <c r="B22" s="8" t="s">
        <v>537</v>
      </c>
      <c r="C22" s="13">
        <v>19277.184000000001</v>
      </c>
      <c r="D22" s="18"/>
    </row>
    <row r="23" spans="1:4" ht="17.25" customHeight="1" x14ac:dyDescent="0.35">
      <c r="A23" s="8" t="s">
        <v>1009</v>
      </c>
      <c r="B23" s="8" t="s">
        <v>951</v>
      </c>
      <c r="C23" s="13">
        <v>8347</v>
      </c>
      <c r="D23" s="18"/>
    </row>
    <row r="25" spans="1:4" ht="15.6" x14ac:dyDescent="0.3">
      <c r="C25" s="29">
        <f>SUM(C5:C24)</f>
        <v>957740.81599999999</v>
      </c>
    </row>
  </sheetData>
  <sortState xmlns:xlrd2="http://schemas.microsoft.com/office/spreadsheetml/2017/richdata2" ref="A5:D22">
    <sortCondition ref="B5:B22"/>
  </sortState>
  <phoneticPr fontId="7" type="noConversion"/>
  <pageMargins left="0.51181102362204722" right="0.51181102362204722" top="0.74803149606299213" bottom="0.23622047244094491" header="0.31496062992125984" footer="0.31496062992125984"/>
  <pageSetup paperSize="9" scale="83" orientation="portrait" r:id="rId1"/>
  <customProperties>
    <customPr name="QAA_DRILLPATH_NODE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92D050"/>
    <pageSetUpPr fitToPage="1"/>
  </sheetPr>
  <dimension ref="A1:G42"/>
  <sheetViews>
    <sheetView topLeftCell="A25" zoomScaleNormal="100" workbookViewId="0">
      <selection activeCell="I10" sqref="I10"/>
    </sheetView>
  </sheetViews>
  <sheetFormatPr defaultRowHeight="13.2" x14ac:dyDescent="0.25"/>
  <cols>
    <col min="1" max="1" width="13.33203125" customWidth="1"/>
    <col min="2" max="2" width="48.44140625" customWidth="1"/>
    <col min="3" max="3" width="17.88671875" style="14" customWidth="1"/>
  </cols>
  <sheetData>
    <row r="1" spans="1:7" ht="26.25" customHeight="1" x14ac:dyDescent="0.4">
      <c r="A1" s="15" t="s">
        <v>461</v>
      </c>
      <c r="B1" s="4"/>
      <c r="C1" s="10"/>
      <c r="G1" s="17"/>
    </row>
    <row r="2" spans="1:7" ht="18.75"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639</v>
      </c>
      <c r="B5" s="8" t="s">
        <v>274</v>
      </c>
      <c r="C5" s="13">
        <v>26493.887999999999</v>
      </c>
      <c r="D5" s="18"/>
    </row>
    <row r="6" spans="1:7" ht="17.399999999999999" x14ac:dyDescent="0.35">
      <c r="A6" s="8" t="s">
        <v>640</v>
      </c>
      <c r="B6" s="8" t="s">
        <v>289</v>
      </c>
      <c r="C6" s="13">
        <v>5830.5919999999996</v>
      </c>
      <c r="D6" s="18"/>
    </row>
    <row r="7" spans="1:7" ht="17.399999999999999" x14ac:dyDescent="0.35">
      <c r="A7" s="8" t="s">
        <v>498</v>
      </c>
      <c r="B7" s="8" t="s">
        <v>185</v>
      </c>
      <c r="C7" s="13">
        <v>25900</v>
      </c>
      <c r="D7" s="18"/>
    </row>
    <row r="8" spans="1:7" ht="17.399999999999999" x14ac:dyDescent="0.35">
      <c r="A8" s="8" t="s">
        <v>506</v>
      </c>
      <c r="B8" s="8" t="s">
        <v>193</v>
      </c>
      <c r="C8" s="13">
        <v>250</v>
      </c>
      <c r="D8" s="18"/>
    </row>
    <row r="9" spans="1:7" ht="17.399999999999999" x14ac:dyDescent="0.35">
      <c r="A9" s="8" t="s">
        <v>641</v>
      </c>
      <c r="B9" s="8" t="s">
        <v>288</v>
      </c>
      <c r="C9" s="13">
        <v>8358</v>
      </c>
      <c r="D9" s="18"/>
    </row>
    <row r="10" spans="1:7" ht="17.399999999999999" x14ac:dyDescent="0.35">
      <c r="A10" s="8" t="s">
        <v>642</v>
      </c>
      <c r="B10" s="8" t="s">
        <v>290</v>
      </c>
      <c r="C10" s="13">
        <v>7396</v>
      </c>
      <c r="D10" s="18"/>
    </row>
    <row r="11" spans="1:7" ht="17.399999999999999" x14ac:dyDescent="0.35">
      <c r="A11" s="8" t="s">
        <v>643</v>
      </c>
      <c r="B11" s="8" t="s">
        <v>279</v>
      </c>
      <c r="C11" s="13">
        <v>14386</v>
      </c>
      <c r="D11" s="18"/>
    </row>
    <row r="12" spans="1:7" ht="17.399999999999999" x14ac:dyDescent="0.35">
      <c r="A12" s="8" t="s">
        <v>644</v>
      </c>
      <c r="B12" s="8" t="s">
        <v>989</v>
      </c>
      <c r="C12" s="13">
        <v>6307.1360000000004</v>
      </c>
      <c r="D12" s="18"/>
    </row>
    <row r="13" spans="1:7" ht="17.399999999999999" x14ac:dyDescent="0.35">
      <c r="A13" s="8" t="s">
        <v>645</v>
      </c>
      <c r="B13" s="8" t="s">
        <v>275</v>
      </c>
      <c r="C13" s="13">
        <v>3478</v>
      </c>
      <c r="D13" s="18"/>
    </row>
    <row r="14" spans="1:7" ht="17.399999999999999" x14ac:dyDescent="0.35">
      <c r="A14" s="8" t="s">
        <v>503</v>
      </c>
      <c r="B14" s="8" t="s">
        <v>190</v>
      </c>
      <c r="C14" s="13">
        <v>7587</v>
      </c>
      <c r="D14" s="18"/>
    </row>
    <row r="15" spans="1:7" ht="17.399999999999999" x14ac:dyDescent="0.35">
      <c r="A15" s="8" t="s">
        <v>646</v>
      </c>
      <c r="B15" s="8" t="s">
        <v>280</v>
      </c>
      <c r="C15" s="13">
        <v>4848</v>
      </c>
      <c r="D15" s="18"/>
    </row>
    <row r="16" spans="1:7" ht="17.399999999999999" x14ac:dyDescent="0.35">
      <c r="A16" s="8" t="s">
        <v>499</v>
      </c>
      <c r="B16" s="8" t="s">
        <v>186</v>
      </c>
      <c r="C16" s="13">
        <v>151112</v>
      </c>
      <c r="D16" s="18"/>
    </row>
    <row r="17" spans="1:4" ht="17.399999999999999" x14ac:dyDescent="0.35">
      <c r="A17" s="8" t="s">
        <v>504</v>
      </c>
      <c r="B17" s="8" t="s">
        <v>191</v>
      </c>
      <c r="C17" s="13">
        <v>11175.936</v>
      </c>
      <c r="D17" s="18"/>
    </row>
    <row r="18" spans="1:4" ht="17.399999999999999" x14ac:dyDescent="0.35">
      <c r="A18" s="8" t="s">
        <v>507</v>
      </c>
      <c r="B18" s="8" t="s">
        <v>194</v>
      </c>
      <c r="C18" s="13">
        <v>8156.7359999999999</v>
      </c>
      <c r="D18" s="18"/>
    </row>
    <row r="19" spans="1:4" ht="17.399999999999999" x14ac:dyDescent="0.35">
      <c r="A19" s="8" t="s">
        <v>505</v>
      </c>
      <c r="B19" s="8" t="s">
        <v>192</v>
      </c>
      <c r="C19" s="13">
        <v>24151</v>
      </c>
      <c r="D19" s="18"/>
    </row>
    <row r="20" spans="1:4" ht="17.399999999999999" x14ac:dyDescent="0.35">
      <c r="A20" s="8" t="s">
        <v>508</v>
      </c>
      <c r="B20" s="8" t="s">
        <v>195</v>
      </c>
      <c r="C20" s="13">
        <v>3277.056</v>
      </c>
      <c r="D20" s="18"/>
    </row>
    <row r="21" spans="1:4" ht="17.399999999999999" x14ac:dyDescent="0.35">
      <c r="A21" s="8" t="s">
        <v>509</v>
      </c>
      <c r="B21" s="8" t="s">
        <v>196</v>
      </c>
      <c r="C21" s="13">
        <v>14868.608</v>
      </c>
      <c r="D21" s="18"/>
    </row>
    <row r="22" spans="1:4" ht="17.399999999999999" x14ac:dyDescent="0.35">
      <c r="A22" s="8" t="s">
        <v>647</v>
      </c>
      <c r="B22" s="8" t="s">
        <v>276</v>
      </c>
      <c r="C22" s="13">
        <v>5409.5360000000001</v>
      </c>
      <c r="D22" s="18"/>
    </row>
    <row r="23" spans="1:4" ht="17.399999999999999" x14ac:dyDescent="0.35">
      <c r="A23" s="8" t="s">
        <v>500</v>
      </c>
      <c r="B23" s="8" t="s">
        <v>187</v>
      </c>
      <c r="C23" s="13">
        <v>16080.64</v>
      </c>
      <c r="D23" s="18"/>
    </row>
    <row r="24" spans="1:4" ht="17.399999999999999" x14ac:dyDescent="0.35">
      <c r="A24" s="8" t="s">
        <v>648</v>
      </c>
      <c r="B24" s="8" t="s">
        <v>281</v>
      </c>
      <c r="C24" s="13">
        <v>3510.9760000000001</v>
      </c>
      <c r="D24" s="18"/>
    </row>
    <row r="25" spans="1:4" ht="17.399999999999999" x14ac:dyDescent="0.35">
      <c r="A25" s="8" t="s">
        <v>649</v>
      </c>
      <c r="B25" s="8" t="s">
        <v>277</v>
      </c>
      <c r="C25" s="13">
        <v>2335</v>
      </c>
      <c r="D25" s="18"/>
    </row>
    <row r="26" spans="1:4" ht="17.399999999999999" x14ac:dyDescent="0.35">
      <c r="A26" s="8" t="s">
        <v>650</v>
      </c>
      <c r="B26" s="8" t="s">
        <v>282</v>
      </c>
      <c r="C26" s="13">
        <v>5878.4639999999999</v>
      </c>
      <c r="D26" s="18"/>
    </row>
    <row r="27" spans="1:4" ht="17.399999999999999" x14ac:dyDescent="0.35">
      <c r="A27" s="8" t="s">
        <v>651</v>
      </c>
      <c r="B27" s="8" t="s">
        <v>278</v>
      </c>
      <c r="C27" s="13">
        <v>3478</v>
      </c>
      <c r="D27" s="18"/>
    </row>
    <row r="28" spans="1:4" ht="17.399999999999999" x14ac:dyDescent="0.35">
      <c r="A28" s="8" t="s">
        <v>652</v>
      </c>
      <c r="B28" s="8" t="s">
        <v>283</v>
      </c>
      <c r="C28" s="13">
        <v>3387</v>
      </c>
      <c r="D28" s="18"/>
    </row>
    <row r="29" spans="1:4" ht="17.399999999999999" x14ac:dyDescent="0.35">
      <c r="A29" s="8" t="s">
        <v>510</v>
      </c>
      <c r="B29" s="8" t="s">
        <v>197</v>
      </c>
      <c r="C29" s="13">
        <v>15831</v>
      </c>
      <c r="D29" s="18"/>
    </row>
    <row r="30" spans="1:4" ht="17.399999999999999" x14ac:dyDescent="0.35">
      <c r="A30" s="8" t="s">
        <v>653</v>
      </c>
      <c r="B30" s="8" t="s">
        <v>291</v>
      </c>
      <c r="C30" s="13">
        <v>26151</v>
      </c>
      <c r="D30" s="18"/>
    </row>
    <row r="31" spans="1:4" ht="17.399999999999999" x14ac:dyDescent="0.35">
      <c r="A31" s="8" t="s">
        <v>654</v>
      </c>
      <c r="B31" s="8" t="s">
        <v>284</v>
      </c>
      <c r="C31" s="13">
        <v>3019</v>
      </c>
      <c r="D31" s="18"/>
    </row>
    <row r="32" spans="1:4" ht="17.399999999999999" x14ac:dyDescent="0.35">
      <c r="A32" s="8" t="s">
        <v>655</v>
      </c>
      <c r="B32" s="8" t="s">
        <v>285</v>
      </c>
      <c r="C32" s="13">
        <v>2195.5839999999998</v>
      </c>
      <c r="D32" s="18"/>
    </row>
    <row r="33" spans="1:4" ht="17.399999999999999" x14ac:dyDescent="0.35">
      <c r="A33" s="8" t="s">
        <v>656</v>
      </c>
      <c r="B33" s="8" t="s">
        <v>292</v>
      </c>
      <c r="C33" s="13">
        <v>21130</v>
      </c>
      <c r="D33" s="18"/>
    </row>
    <row r="34" spans="1:4" ht="17.399999999999999" x14ac:dyDescent="0.35">
      <c r="A34" s="8" t="s">
        <v>657</v>
      </c>
      <c r="B34" s="8" t="s">
        <v>538</v>
      </c>
      <c r="C34" s="13">
        <v>126769</v>
      </c>
      <c r="D34" s="18"/>
    </row>
    <row r="35" spans="1:4" ht="17.399999999999999" x14ac:dyDescent="0.35">
      <c r="A35" s="8" t="s">
        <v>658</v>
      </c>
      <c r="B35" s="8" t="s">
        <v>293</v>
      </c>
      <c r="C35" s="13">
        <v>44105</v>
      </c>
      <c r="D35" s="18"/>
    </row>
    <row r="36" spans="1:4" ht="17.399999999999999" x14ac:dyDescent="0.35">
      <c r="A36" s="8" t="s">
        <v>501</v>
      </c>
      <c r="B36" s="8" t="s">
        <v>188</v>
      </c>
      <c r="C36" s="13">
        <v>39838.207999999999</v>
      </c>
      <c r="D36" s="18"/>
    </row>
    <row r="37" spans="1:4" ht="17.399999999999999" x14ac:dyDescent="0.35">
      <c r="A37" s="8" t="s">
        <v>511</v>
      </c>
      <c r="B37" s="8" t="s">
        <v>198</v>
      </c>
      <c r="C37" s="13">
        <v>1853</v>
      </c>
      <c r="D37" s="18"/>
    </row>
    <row r="38" spans="1:4" ht="17.399999999999999" x14ac:dyDescent="0.35">
      <c r="A38" s="8" t="s">
        <v>659</v>
      </c>
      <c r="B38" s="8" t="s">
        <v>286</v>
      </c>
      <c r="C38" s="13">
        <v>5051.5839999999998</v>
      </c>
      <c r="D38" s="18"/>
    </row>
    <row r="39" spans="1:4" ht="17.399999999999999" x14ac:dyDescent="0.35">
      <c r="A39" s="8" t="s">
        <v>502</v>
      </c>
      <c r="B39" s="8" t="s">
        <v>189</v>
      </c>
      <c r="C39" s="13">
        <v>42056.639999999999</v>
      </c>
      <c r="D39" s="18"/>
    </row>
    <row r="40" spans="1:4" ht="17.399999999999999" x14ac:dyDescent="0.35">
      <c r="A40" s="8" t="s">
        <v>660</v>
      </c>
      <c r="B40" s="8" t="s">
        <v>287</v>
      </c>
      <c r="C40" s="13">
        <v>9413</v>
      </c>
      <c r="D40" s="18"/>
    </row>
    <row r="42" spans="1:4" ht="15.6" x14ac:dyDescent="0.3">
      <c r="C42" s="29">
        <f>SUM(C5:C41)</f>
        <v>701068.58400000003</v>
      </c>
    </row>
  </sheetData>
  <sortState xmlns:xlrd2="http://schemas.microsoft.com/office/spreadsheetml/2017/richdata2" ref="A5:D40">
    <sortCondition ref="B5:B40"/>
  </sortState>
  <phoneticPr fontId="7" type="noConversion"/>
  <pageMargins left="0.51181102362204722" right="0.51181102362204722" top="0.74803149606299213" bottom="0.35433070866141736" header="0.31496062992125984" footer="0.31496062992125984"/>
  <pageSetup paperSize="9" scale="95" orientation="portrait" r:id="rId1"/>
  <customProperties>
    <customPr name="QAA_DRILLPATH_NODE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92D050"/>
  </sheetPr>
  <dimension ref="A1:G23"/>
  <sheetViews>
    <sheetView topLeftCell="A5" zoomScaleNormal="100" workbookViewId="0">
      <selection activeCell="I10" sqref="I10"/>
    </sheetView>
  </sheetViews>
  <sheetFormatPr defaultRowHeight="13.2" x14ac:dyDescent="0.25"/>
  <cols>
    <col min="1" max="1" width="13.6640625" customWidth="1"/>
    <col min="2" max="2" width="59.44140625" customWidth="1"/>
    <col min="3" max="3" width="17.88671875" style="14" customWidth="1"/>
  </cols>
  <sheetData>
    <row r="1" spans="1:7" ht="29.25" customHeight="1" x14ac:dyDescent="0.4">
      <c r="A1" s="15" t="s">
        <v>21</v>
      </c>
      <c r="B1" s="4"/>
      <c r="C1" s="10"/>
      <c r="G1" s="17"/>
    </row>
    <row r="2" spans="1:7" ht="18"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661</v>
      </c>
      <c r="B5" s="8" t="s">
        <v>22</v>
      </c>
      <c r="C5" s="13">
        <v>10100</v>
      </c>
      <c r="D5" s="18"/>
    </row>
    <row r="6" spans="1:7" ht="17.399999999999999" x14ac:dyDescent="0.35">
      <c r="A6" s="8" t="s">
        <v>662</v>
      </c>
      <c r="B6" s="8" t="s">
        <v>23</v>
      </c>
      <c r="C6" s="13">
        <v>10326</v>
      </c>
      <c r="D6" s="18"/>
    </row>
    <row r="7" spans="1:7" ht="17.399999999999999" x14ac:dyDescent="0.35">
      <c r="A7" s="8" t="s">
        <v>663</v>
      </c>
      <c r="B7" s="8" t="s">
        <v>31</v>
      </c>
      <c r="C7" s="13">
        <v>32697</v>
      </c>
      <c r="D7" s="18"/>
    </row>
    <row r="8" spans="1:7" ht="17.399999999999999" x14ac:dyDescent="0.35">
      <c r="A8" s="8" t="s">
        <v>664</v>
      </c>
      <c r="B8" s="8" t="s">
        <v>32</v>
      </c>
      <c r="C8" s="13">
        <v>87619</v>
      </c>
      <c r="D8" s="18"/>
    </row>
    <row r="9" spans="1:7" ht="17.399999999999999" x14ac:dyDescent="0.35">
      <c r="A9" s="8" t="s">
        <v>665</v>
      </c>
      <c r="B9" s="8" t="s">
        <v>24</v>
      </c>
      <c r="C9" s="13">
        <v>5209.3440000000001</v>
      </c>
      <c r="D9" s="18"/>
    </row>
    <row r="10" spans="1:7" ht="17.399999999999999" x14ac:dyDescent="0.35">
      <c r="A10" s="8" t="s">
        <v>666</v>
      </c>
      <c r="B10" s="8" t="s">
        <v>25</v>
      </c>
      <c r="C10" s="13">
        <v>1855.04</v>
      </c>
      <c r="D10" s="18"/>
    </row>
    <row r="11" spans="1:7" ht="17.399999999999999" x14ac:dyDescent="0.35">
      <c r="A11" s="8" t="s">
        <v>667</v>
      </c>
      <c r="B11" s="8" t="s">
        <v>26</v>
      </c>
      <c r="C11" s="13">
        <v>998.78399999999999</v>
      </c>
      <c r="D11" s="18"/>
    </row>
    <row r="12" spans="1:7" ht="17.399999999999999" x14ac:dyDescent="0.35">
      <c r="A12" s="8" t="s">
        <v>668</v>
      </c>
      <c r="B12" s="8" t="s">
        <v>27</v>
      </c>
      <c r="C12" s="13">
        <v>18099.968000000001</v>
      </c>
      <c r="D12" s="18"/>
    </row>
    <row r="13" spans="1:7" ht="17.399999999999999" x14ac:dyDescent="0.35">
      <c r="A13" s="8" t="s">
        <v>669</v>
      </c>
      <c r="B13" s="8" t="s">
        <v>33</v>
      </c>
      <c r="C13" s="13">
        <v>2012.8</v>
      </c>
      <c r="D13" s="18"/>
    </row>
    <row r="14" spans="1:7" ht="17.399999999999999" x14ac:dyDescent="0.35">
      <c r="A14" s="8" t="s">
        <v>670</v>
      </c>
      <c r="B14" s="8" t="s">
        <v>34</v>
      </c>
      <c r="C14" s="13">
        <v>6435</v>
      </c>
      <c r="D14" s="18"/>
    </row>
    <row r="15" spans="1:7" ht="17.399999999999999" x14ac:dyDescent="0.35">
      <c r="A15" s="8" t="s">
        <v>671</v>
      </c>
      <c r="B15" s="8" t="s">
        <v>35</v>
      </c>
      <c r="C15" s="13">
        <v>250</v>
      </c>
      <c r="D15" s="18"/>
    </row>
    <row r="16" spans="1:7" ht="17.399999999999999" x14ac:dyDescent="0.35">
      <c r="A16" s="8" t="s">
        <v>672</v>
      </c>
      <c r="B16" s="8" t="s">
        <v>539</v>
      </c>
      <c r="C16" s="13">
        <v>27396</v>
      </c>
      <c r="D16" s="18"/>
    </row>
    <row r="17" spans="1:4" ht="17.399999999999999" x14ac:dyDescent="0.35">
      <c r="A17" s="8" t="s">
        <v>673</v>
      </c>
      <c r="B17" s="8" t="s">
        <v>28</v>
      </c>
      <c r="C17" s="13">
        <v>6217</v>
      </c>
      <c r="D17" s="18"/>
    </row>
    <row r="18" spans="1:4" ht="17.399999999999999" x14ac:dyDescent="0.35">
      <c r="A18" s="8" t="s">
        <v>674</v>
      </c>
      <c r="B18" s="8" t="s">
        <v>36</v>
      </c>
      <c r="C18" s="13">
        <v>4163</v>
      </c>
    </row>
    <row r="19" spans="1:4" ht="17.399999999999999" x14ac:dyDescent="0.35">
      <c r="A19" s="8" t="s">
        <v>675</v>
      </c>
      <c r="B19" s="8" t="s">
        <v>29</v>
      </c>
      <c r="C19" s="13">
        <v>3478</v>
      </c>
      <c r="D19" s="18"/>
    </row>
    <row r="20" spans="1:4" ht="17.399999999999999" x14ac:dyDescent="0.35">
      <c r="A20" s="8" t="s">
        <v>540</v>
      </c>
      <c r="B20" s="8" t="s">
        <v>541</v>
      </c>
      <c r="C20" s="13">
        <v>18943.168000000001</v>
      </c>
      <c r="D20" s="18"/>
    </row>
    <row r="21" spans="1:4" ht="17.399999999999999" x14ac:dyDescent="0.35">
      <c r="A21" s="8" t="s">
        <v>676</v>
      </c>
      <c r="B21" s="8" t="s">
        <v>30</v>
      </c>
      <c r="C21" s="13">
        <v>10100</v>
      </c>
      <c r="D21" s="18"/>
    </row>
    <row r="22" spans="1:4" ht="17.399999999999999" x14ac:dyDescent="0.35">
      <c r="A22" s="8"/>
      <c r="B22" s="8"/>
      <c r="C22" s="13"/>
    </row>
    <row r="23" spans="1:4" ht="17.399999999999999" x14ac:dyDescent="0.35">
      <c r="A23" s="8"/>
      <c r="B23" s="8"/>
      <c r="C23" s="29">
        <f>SUM(C5:C21)</f>
        <v>245900.10400000002</v>
      </c>
    </row>
  </sheetData>
  <sortState xmlns:xlrd2="http://schemas.microsoft.com/office/spreadsheetml/2017/richdata2" ref="A5:D21">
    <sortCondition ref="B5:B21"/>
  </sortState>
  <phoneticPr fontId="7" type="noConversion"/>
  <pageMargins left="0.51181102362204722" right="0.51181102362204722" top="0.74803149606299213" bottom="0.35433070866141736" header="0.31496062992125984" footer="0.31496062992125984"/>
  <pageSetup paperSize="9" scale="80" orientation="portrait" r:id="rId1"/>
  <rowBreaks count="1" manualBreakCount="1">
    <brk id="23" max="4" man="1"/>
  </rowBreaks>
  <customProperties>
    <customPr name="QAA_DRILLPATH_NODE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92D050"/>
  </sheetPr>
  <dimension ref="A1:G25"/>
  <sheetViews>
    <sheetView zoomScaleNormal="100" workbookViewId="0">
      <selection activeCell="B9" sqref="B9"/>
    </sheetView>
  </sheetViews>
  <sheetFormatPr defaultRowHeight="13.2" x14ac:dyDescent="0.25"/>
  <cols>
    <col min="1" max="1" width="13.33203125" customWidth="1"/>
    <col min="2" max="2" width="59.44140625" customWidth="1"/>
    <col min="3" max="3" width="17.88671875" style="14" customWidth="1"/>
  </cols>
  <sheetData>
    <row r="1" spans="1:7" ht="29.25" customHeight="1" x14ac:dyDescent="0.4">
      <c r="A1" s="15" t="s">
        <v>109</v>
      </c>
      <c r="B1" s="4"/>
      <c r="C1" s="10"/>
      <c r="G1" s="17"/>
    </row>
    <row r="2" spans="1:7" ht="21.75"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677</v>
      </c>
      <c r="B5" s="8" t="s">
        <v>117</v>
      </c>
      <c r="C5" s="13">
        <v>334.01600000000002</v>
      </c>
      <c r="D5" s="18"/>
    </row>
    <row r="6" spans="1:7" ht="17.399999999999999" x14ac:dyDescent="0.35">
      <c r="A6" s="8" t="s">
        <v>678</v>
      </c>
      <c r="B6" s="8" t="s">
        <v>110</v>
      </c>
      <c r="C6" s="13">
        <v>3644.8</v>
      </c>
      <c r="D6" s="18"/>
    </row>
    <row r="7" spans="1:7" ht="17.399999999999999" x14ac:dyDescent="0.35">
      <c r="A7" s="8" t="s">
        <v>679</v>
      </c>
      <c r="B7" s="8" t="s">
        <v>111</v>
      </c>
      <c r="C7" s="13">
        <v>2109</v>
      </c>
      <c r="D7" s="18"/>
    </row>
    <row r="8" spans="1:7" ht="17.399999999999999" x14ac:dyDescent="0.35">
      <c r="A8" s="8" t="s">
        <v>680</v>
      </c>
      <c r="B8" s="8" t="s">
        <v>1021</v>
      </c>
      <c r="C8" s="13">
        <v>3644.8</v>
      </c>
      <c r="D8" s="18"/>
    </row>
    <row r="9" spans="1:7" ht="17.399999999999999" x14ac:dyDescent="0.35">
      <c r="A9" s="8" t="s">
        <v>681</v>
      </c>
      <c r="B9" s="8" t="s">
        <v>115</v>
      </c>
      <c r="C9" s="13">
        <v>1911.616</v>
      </c>
      <c r="D9" s="18"/>
    </row>
    <row r="10" spans="1:7" ht="17.399999999999999" x14ac:dyDescent="0.35">
      <c r="A10" s="8" t="s">
        <v>682</v>
      </c>
      <c r="B10" s="8" t="s">
        <v>118</v>
      </c>
      <c r="C10" s="13">
        <v>5409.5360000000001</v>
      </c>
      <c r="D10" s="18"/>
    </row>
    <row r="11" spans="1:7" ht="17.399999999999999" x14ac:dyDescent="0.35">
      <c r="A11" s="8" t="s">
        <v>683</v>
      </c>
      <c r="B11" s="8" t="s">
        <v>125</v>
      </c>
      <c r="C11" s="13">
        <v>5547</v>
      </c>
      <c r="D11" s="18"/>
    </row>
    <row r="12" spans="1:7" ht="17.399999999999999" x14ac:dyDescent="0.35">
      <c r="A12" s="8" t="s">
        <v>684</v>
      </c>
      <c r="B12" s="8" t="s">
        <v>119</v>
      </c>
      <c r="C12" s="13">
        <v>250</v>
      </c>
      <c r="D12" s="18"/>
    </row>
    <row r="13" spans="1:7" ht="17.399999999999999" x14ac:dyDescent="0.35">
      <c r="A13" s="8" t="s">
        <v>685</v>
      </c>
      <c r="B13" s="8" t="s">
        <v>112</v>
      </c>
      <c r="C13" s="13">
        <v>854.08</v>
      </c>
      <c r="D13" s="18"/>
    </row>
    <row r="14" spans="1:7" ht="17.399999999999999" x14ac:dyDescent="0.35">
      <c r="A14" s="8" t="s">
        <v>686</v>
      </c>
      <c r="B14" s="8" t="s">
        <v>113</v>
      </c>
      <c r="C14" s="13">
        <v>2524.16</v>
      </c>
      <c r="D14" s="18"/>
    </row>
    <row r="15" spans="1:7" ht="17.399999999999999" x14ac:dyDescent="0.35">
      <c r="A15" s="8" t="s">
        <v>687</v>
      </c>
      <c r="B15" s="8" t="s">
        <v>122</v>
      </c>
      <c r="C15" s="13">
        <v>954.17600000000004</v>
      </c>
      <c r="D15" s="18"/>
    </row>
    <row r="16" spans="1:7" ht="17.399999999999999" x14ac:dyDescent="0.35">
      <c r="A16" s="8" t="s">
        <v>688</v>
      </c>
      <c r="B16" s="8" t="s">
        <v>123</v>
      </c>
      <c r="C16" s="13">
        <v>11592</v>
      </c>
      <c r="D16" s="18"/>
    </row>
    <row r="17" spans="1:4" ht="17.399999999999999" x14ac:dyDescent="0.35">
      <c r="A17" s="8" t="s">
        <v>689</v>
      </c>
      <c r="B17" s="8" t="s">
        <v>124</v>
      </c>
      <c r="C17" s="13">
        <v>587</v>
      </c>
      <c r="D17" s="18"/>
    </row>
    <row r="18" spans="1:4" ht="17.399999999999999" x14ac:dyDescent="0.35">
      <c r="A18" s="8" t="s">
        <v>690</v>
      </c>
      <c r="B18" s="8" t="s">
        <v>127</v>
      </c>
      <c r="C18" s="13">
        <v>4029.9520000000002</v>
      </c>
      <c r="D18" s="18"/>
    </row>
    <row r="19" spans="1:4" ht="17.399999999999999" x14ac:dyDescent="0.35">
      <c r="A19" s="8" t="s">
        <v>691</v>
      </c>
      <c r="B19" s="8" t="s">
        <v>120</v>
      </c>
      <c r="C19" s="13">
        <v>250</v>
      </c>
      <c r="D19" s="18"/>
    </row>
    <row r="20" spans="1:4" ht="17.399999999999999" x14ac:dyDescent="0.35">
      <c r="A20" s="8" t="s">
        <v>692</v>
      </c>
      <c r="B20" s="8" t="s">
        <v>126</v>
      </c>
      <c r="C20" s="13">
        <v>5880.64</v>
      </c>
      <c r="D20" s="18"/>
    </row>
    <row r="21" spans="1:4" ht="17.399999999999999" x14ac:dyDescent="0.35">
      <c r="A21" s="8" t="s">
        <v>693</v>
      </c>
      <c r="B21" s="8" t="s">
        <v>121</v>
      </c>
      <c r="C21" s="13">
        <v>4987.3919999999998</v>
      </c>
      <c r="D21" s="18"/>
    </row>
    <row r="22" spans="1:4" ht="17.399999999999999" x14ac:dyDescent="0.35">
      <c r="A22" s="8" t="s">
        <v>694</v>
      </c>
      <c r="B22" s="8" t="s">
        <v>114</v>
      </c>
      <c r="C22" s="13">
        <v>3886</v>
      </c>
      <c r="D22" s="18"/>
    </row>
    <row r="23" spans="1:4" ht="17.399999999999999" x14ac:dyDescent="0.35">
      <c r="A23" s="8" t="s">
        <v>695</v>
      </c>
      <c r="B23" s="8" t="s">
        <v>116</v>
      </c>
      <c r="C23" s="13">
        <v>954.17600000000004</v>
      </c>
      <c r="D23" s="18"/>
    </row>
    <row r="24" spans="1:4" ht="17.399999999999999" x14ac:dyDescent="0.35">
      <c r="A24" s="8"/>
      <c r="B24" s="8"/>
      <c r="C24" s="13"/>
    </row>
    <row r="25" spans="1:4" ht="17.399999999999999" x14ac:dyDescent="0.35">
      <c r="A25" s="8"/>
      <c r="B25" s="8"/>
      <c r="C25" s="29">
        <f>SUM(C5:C24)</f>
        <v>59350.344000000005</v>
      </c>
    </row>
  </sheetData>
  <sortState xmlns:xlrd2="http://schemas.microsoft.com/office/spreadsheetml/2017/richdata2" ref="A5:D23">
    <sortCondition ref="B5:B23"/>
  </sortState>
  <phoneticPr fontId="7" type="noConversion"/>
  <pageMargins left="0.51181102362204722" right="0.51181102362204722" top="0.74803149606299213" bottom="0.35433070866141736" header="0.31496062992125984" footer="0.31496062992125984"/>
  <pageSetup paperSize="9" scale="81" orientation="portrait" r:id="rId1"/>
  <customProperties>
    <customPr name="QAA_DRILLPATH_NODE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92D050"/>
    <pageSetUpPr fitToPage="1"/>
  </sheetPr>
  <dimension ref="A1:G43"/>
  <sheetViews>
    <sheetView zoomScaleNormal="100" workbookViewId="0">
      <selection activeCell="I10" sqref="I10"/>
    </sheetView>
  </sheetViews>
  <sheetFormatPr defaultRowHeight="13.2" x14ac:dyDescent="0.25"/>
  <cols>
    <col min="1" max="1" width="12.88671875" customWidth="1"/>
    <col min="2" max="2" width="51.109375" customWidth="1"/>
    <col min="3" max="3" width="17.88671875" style="14" customWidth="1"/>
    <col min="4" max="4" width="6.44140625" customWidth="1"/>
  </cols>
  <sheetData>
    <row r="1" spans="1:7" ht="24" customHeight="1" x14ac:dyDescent="0.4">
      <c r="A1" s="15" t="s">
        <v>200</v>
      </c>
      <c r="B1" s="4"/>
      <c r="C1" s="10"/>
      <c r="G1" s="17"/>
    </row>
    <row r="2" spans="1:7" ht="18" customHeight="1" x14ac:dyDescent="0.35">
      <c r="A2" s="6"/>
      <c r="B2" s="4"/>
      <c r="C2" s="10"/>
    </row>
    <row r="3" spans="1:7" s="1" customFormat="1" ht="48.75" customHeight="1" x14ac:dyDescent="0.25">
      <c r="A3" s="5" t="s">
        <v>463</v>
      </c>
      <c r="B3" s="5" t="s">
        <v>0</v>
      </c>
      <c r="C3" s="11" t="str">
        <f>Aylesbeare!C3</f>
        <v>2026 Common Fund Request</v>
      </c>
    </row>
    <row r="4" spans="1:7" ht="17.399999999999999" x14ac:dyDescent="0.35">
      <c r="B4" s="8"/>
      <c r="C4" s="12"/>
    </row>
    <row r="5" spans="1:7" ht="17.399999999999999" x14ac:dyDescent="0.35">
      <c r="A5" s="8" t="s">
        <v>512</v>
      </c>
      <c r="B5" s="8" t="s">
        <v>201</v>
      </c>
      <c r="C5" s="13">
        <v>6512.768</v>
      </c>
      <c r="D5" s="18"/>
    </row>
    <row r="6" spans="1:7" ht="17.399999999999999" x14ac:dyDescent="0.35">
      <c r="A6" s="8" t="s">
        <v>513</v>
      </c>
      <c r="B6" s="8" t="s">
        <v>217</v>
      </c>
      <c r="C6" s="13">
        <v>15831</v>
      </c>
      <c r="D6" s="18"/>
    </row>
    <row r="7" spans="1:7" ht="17.399999999999999" x14ac:dyDescent="0.35">
      <c r="A7" s="8" t="s">
        <v>514</v>
      </c>
      <c r="B7" s="8" t="s">
        <v>202</v>
      </c>
      <c r="C7" s="13">
        <v>33347</v>
      </c>
      <c r="D7" s="18"/>
    </row>
    <row r="8" spans="1:7" ht="17.399999999999999" x14ac:dyDescent="0.35">
      <c r="A8" s="8" t="s">
        <v>696</v>
      </c>
      <c r="B8" s="8" t="s">
        <v>227</v>
      </c>
      <c r="C8" s="13">
        <v>17021</v>
      </c>
      <c r="D8" s="18"/>
    </row>
    <row r="9" spans="1:7" ht="17.399999999999999" x14ac:dyDescent="0.35">
      <c r="A9" s="8" t="s">
        <v>697</v>
      </c>
      <c r="B9" s="8" t="s">
        <v>204</v>
      </c>
      <c r="C9" s="13">
        <v>22049.407999999999</v>
      </c>
      <c r="D9" s="18"/>
    </row>
    <row r="10" spans="1:7" ht="17.399999999999999" x14ac:dyDescent="0.35">
      <c r="A10" s="8" t="s">
        <v>698</v>
      </c>
      <c r="B10" s="8" t="s">
        <v>205</v>
      </c>
      <c r="C10" s="13">
        <v>10918.08</v>
      </c>
      <c r="D10" s="18"/>
    </row>
    <row r="11" spans="1:7" ht="17.399999999999999" x14ac:dyDescent="0.35">
      <c r="A11" s="8" t="s">
        <v>543</v>
      </c>
      <c r="B11" s="8" t="s">
        <v>216</v>
      </c>
      <c r="C11" s="13">
        <v>6674</v>
      </c>
      <c r="D11" s="18"/>
    </row>
    <row r="12" spans="1:7" ht="17.399999999999999" x14ac:dyDescent="0.35">
      <c r="A12" s="8" t="s">
        <v>699</v>
      </c>
      <c r="B12" s="8" t="s">
        <v>221</v>
      </c>
      <c r="C12" s="13">
        <v>4815.4880000000003</v>
      </c>
      <c r="D12" s="18"/>
    </row>
    <row r="13" spans="1:7" ht="17.399999999999999" x14ac:dyDescent="0.35">
      <c r="A13" s="8" t="s">
        <v>700</v>
      </c>
      <c r="B13" s="8" t="s">
        <v>542</v>
      </c>
      <c r="C13" s="13">
        <v>11695</v>
      </c>
      <c r="D13" s="18"/>
    </row>
    <row r="14" spans="1:7" ht="17.399999999999999" x14ac:dyDescent="0.35">
      <c r="A14" s="8" t="s">
        <v>701</v>
      </c>
      <c r="B14" s="8" t="s">
        <v>206</v>
      </c>
      <c r="C14" s="13">
        <v>68280</v>
      </c>
      <c r="D14" s="18"/>
    </row>
    <row r="15" spans="1:7" ht="17.399999999999999" x14ac:dyDescent="0.35">
      <c r="A15" s="8" t="s">
        <v>702</v>
      </c>
      <c r="B15" s="8" t="s">
        <v>218</v>
      </c>
      <c r="C15" s="13">
        <v>14386</v>
      </c>
      <c r="D15" s="18"/>
    </row>
    <row r="16" spans="1:7" ht="17.399999999999999" x14ac:dyDescent="0.35">
      <c r="A16" s="8" t="s">
        <v>703</v>
      </c>
      <c r="B16" s="8" t="s">
        <v>203</v>
      </c>
      <c r="C16" s="13">
        <v>2314</v>
      </c>
      <c r="D16" s="18"/>
    </row>
    <row r="17" spans="1:4" ht="17.399999999999999" x14ac:dyDescent="0.35">
      <c r="A17" s="8" t="s">
        <v>704</v>
      </c>
      <c r="B17" s="8" t="s">
        <v>229</v>
      </c>
      <c r="C17" s="13">
        <v>6189</v>
      </c>
      <c r="D17" s="18"/>
    </row>
    <row r="18" spans="1:4" ht="17.399999999999999" x14ac:dyDescent="0.35">
      <c r="A18" s="8" t="s">
        <v>705</v>
      </c>
      <c r="B18" s="8" t="s">
        <v>223</v>
      </c>
      <c r="C18" s="13">
        <v>12695</v>
      </c>
      <c r="D18" s="18"/>
    </row>
    <row r="19" spans="1:4" ht="17.399999999999999" x14ac:dyDescent="0.35">
      <c r="A19" s="8" t="s">
        <v>706</v>
      </c>
      <c r="B19" s="8" t="s">
        <v>213</v>
      </c>
      <c r="C19" s="13">
        <v>13347</v>
      </c>
      <c r="D19" s="18"/>
    </row>
    <row r="20" spans="1:4" ht="17.399999999999999" x14ac:dyDescent="0.35">
      <c r="A20" s="8" t="s">
        <v>707</v>
      </c>
      <c r="B20" s="8" t="s">
        <v>207</v>
      </c>
      <c r="C20" s="13">
        <v>2800.5120000000002</v>
      </c>
      <c r="D20" s="18"/>
    </row>
    <row r="21" spans="1:4" ht="17.399999999999999" x14ac:dyDescent="0.35">
      <c r="A21" s="8" t="s">
        <v>708</v>
      </c>
      <c r="B21" s="8" t="s">
        <v>219</v>
      </c>
      <c r="C21" s="13">
        <v>10962.688</v>
      </c>
      <c r="D21" s="18"/>
    </row>
    <row r="22" spans="1:4" ht="17.399999999999999" x14ac:dyDescent="0.35">
      <c r="A22" s="8" t="s">
        <v>709</v>
      </c>
      <c r="B22" s="8" t="s">
        <v>220</v>
      </c>
      <c r="C22" s="13">
        <v>44021</v>
      </c>
      <c r="D22" s="18"/>
    </row>
    <row r="23" spans="1:4" ht="17.399999999999999" x14ac:dyDescent="0.35">
      <c r="A23" s="8" t="s">
        <v>710</v>
      </c>
      <c r="B23" s="8" t="s">
        <v>224</v>
      </c>
      <c r="C23" s="13">
        <v>25705</v>
      </c>
      <c r="D23" s="18"/>
    </row>
    <row r="24" spans="1:4" ht="17.399999999999999" x14ac:dyDescent="0.35">
      <c r="A24" s="8" t="s">
        <v>711</v>
      </c>
      <c r="B24" s="8" t="s">
        <v>214</v>
      </c>
      <c r="C24" s="13">
        <v>6674</v>
      </c>
      <c r="D24" s="18"/>
    </row>
    <row r="25" spans="1:4" ht="17.399999999999999" x14ac:dyDescent="0.35">
      <c r="A25" s="8" t="s">
        <v>712</v>
      </c>
      <c r="B25" s="8" t="s">
        <v>230</v>
      </c>
      <c r="C25" s="13">
        <v>8329.7279999999992</v>
      </c>
      <c r="D25" s="18"/>
    </row>
    <row r="26" spans="1:4" ht="17.399999999999999" x14ac:dyDescent="0.35">
      <c r="A26" s="8" t="s">
        <v>713</v>
      </c>
      <c r="B26" s="8" t="s">
        <v>208</v>
      </c>
      <c r="C26" s="13">
        <v>10049</v>
      </c>
      <c r="D26" s="18"/>
    </row>
    <row r="27" spans="1:4" ht="17.399999999999999" x14ac:dyDescent="0.35">
      <c r="A27" s="8" t="s">
        <v>714</v>
      </c>
      <c r="B27" s="8" t="s">
        <v>209</v>
      </c>
      <c r="C27" s="13">
        <v>4848</v>
      </c>
      <c r="D27" s="18"/>
    </row>
    <row r="28" spans="1:4" ht="17.399999999999999" x14ac:dyDescent="0.35">
      <c r="A28" s="8" t="s">
        <v>715</v>
      </c>
      <c r="B28" s="8" t="s">
        <v>210</v>
      </c>
      <c r="C28" s="13">
        <v>8249.2160000000003</v>
      </c>
      <c r="D28" s="18"/>
    </row>
    <row r="29" spans="1:4" ht="17.399999999999999" x14ac:dyDescent="0.35">
      <c r="A29" s="8" t="s">
        <v>544</v>
      </c>
      <c r="B29" s="8" t="s">
        <v>199</v>
      </c>
      <c r="C29" s="13">
        <v>5982.9120000000003</v>
      </c>
      <c r="D29" s="18"/>
    </row>
    <row r="30" spans="1:4" ht="17.399999999999999" x14ac:dyDescent="0.35">
      <c r="A30" s="8" t="s">
        <v>716</v>
      </c>
      <c r="B30" s="8" t="s">
        <v>222</v>
      </c>
      <c r="C30" s="13">
        <v>48467</v>
      </c>
      <c r="D30" s="18"/>
    </row>
    <row r="31" spans="1:4" ht="17.399999999999999" x14ac:dyDescent="0.35">
      <c r="A31" s="8" t="s">
        <v>717</v>
      </c>
      <c r="B31" s="8" t="s">
        <v>215</v>
      </c>
      <c r="C31" s="13">
        <v>4021</v>
      </c>
      <c r="D31" s="18"/>
    </row>
    <row r="32" spans="1:4" ht="17.399999999999999" x14ac:dyDescent="0.35">
      <c r="A32" s="8" t="s">
        <v>718</v>
      </c>
      <c r="B32" s="8" t="s">
        <v>225</v>
      </c>
      <c r="C32" s="13">
        <v>3683.9679999999998</v>
      </c>
      <c r="D32" s="18"/>
    </row>
    <row r="33" spans="1:4" ht="17.399999999999999" x14ac:dyDescent="0.35">
      <c r="A33" s="8" t="s">
        <v>719</v>
      </c>
      <c r="B33" s="8" t="s">
        <v>211</v>
      </c>
      <c r="C33" s="13">
        <v>3365.1840000000002</v>
      </c>
      <c r="D33" s="18"/>
    </row>
    <row r="34" spans="1:4" ht="17.399999999999999" x14ac:dyDescent="0.35">
      <c r="A34" s="8" t="s">
        <v>720</v>
      </c>
      <c r="B34" s="8" t="s">
        <v>226</v>
      </c>
      <c r="C34" s="13">
        <v>19684</v>
      </c>
      <c r="D34" s="18"/>
    </row>
    <row r="35" spans="1:4" ht="17.399999999999999" x14ac:dyDescent="0.35">
      <c r="A35" s="8" t="s">
        <v>721</v>
      </c>
      <c r="B35" s="8" t="s">
        <v>228</v>
      </c>
      <c r="C35" s="13">
        <v>55314</v>
      </c>
      <c r="D35" s="18"/>
    </row>
    <row r="36" spans="1:4" ht="17.399999999999999" x14ac:dyDescent="0.35">
      <c r="A36" s="8" t="s">
        <v>722</v>
      </c>
      <c r="B36" s="8" t="s">
        <v>231</v>
      </c>
      <c r="C36" s="13">
        <v>20271.616000000002</v>
      </c>
    </row>
    <row r="37" spans="1:4" ht="17.399999999999999" x14ac:dyDescent="0.35">
      <c r="A37" s="8" t="s">
        <v>723</v>
      </c>
      <c r="B37" s="8" t="s">
        <v>212</v>
      </c>
      <c r="C37" s="13">
        <v>6529.0879999999997</v>
      </c>
      <c r="D37" s="18"/>
    </row>
    <row r="38" spans="1:4" ht="17.399999999999999" x14ac:dyDescent="0.35">
      <c r="A38" s="8" t="s">
        <v>724</v>
      </c>
      <c r="B38" s="8" t="s">
        <v>232</v>
      </c>
      <c r="C38" s="13">
        <v>9081</v>
      </c>
    </row>
    <row r="39" spans="1:4" ht="17.399999999999999" x14ac:dyDescent="0.35">
      <c r="A39" s="8"/>
      <c r="B39" s="8"/>
    </row>
    <row r="40" spans="1:4" ht="17.399999999999999" x14ac:dyDescent="0.35">
      <c r="A40" s="8"/>
      <c r="B40" s="8"/>
      <c r="C40" s="29">
        <f>SUM(C5:C39)</f>
        <v>544113.65600000008</v>
      </c>
    </row>
    <row r="41" spans="1:4" ht="17.399999999999999" x14ac:dyDescent="0.35">
      <c r="A41" s="8"/>
      <c r="B41" s="8"/>
    </row>
    <row r="42" spans="1:4" ht="17.399999999999999" x14ac:dyDescent="0.35">
      <c r="A42" s="8"/>
      <c r="B42" s="8"/>
    </row>
    <row r="43" spans="1:4" ht="17.399999999999999" x14ac:dyDescent="0.35">
      <c r="A43" s="8"/>
      <c r="B43" s="8"/>
    </row>
  </sheetData>
  <sortState xmlns:xlrd2="http://schemas.microsoft.com/office/spreadsheetml/2017/richdata2" ref="A5:D38">
    <sortCondition ref="B5:B38"/>
  </sortState>
  <phoneticPr fontId="7" type="noConversion"/>
  <conditionalFormatting sqref="B1:B1048576">
    <cfRule type="duplicateValues" dxfId="2" priority="1"/>
  </conditionalFormatting>
  <pageMargins left="0.51181102362204722" right="0.51181102362204722" top="0.74803149606299213" bottom="0.35433070866141736" header="0.31496062992125984" footer="0.31496062992125984"/>
  <pageSetup paperSize="9" orientation="portrait" r:id="rId1"/>
  <rowBreaks count="1" manualBreakCount="1">
    <brk id="26" max="2" man="1"/>
  </rowBreaks>
  <customProperties>
    <customPr name="QAA_DRILLPATH_NODE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WorkbookDrillPathInfo xmlns:xsi="http://www.w3.org/2001/XMLSchema-instance" xmlns:xsd="http://www.w3.org/2001/XMLSchema" xmlns="http://www.infor.com/qaa/DrillPath">
  <CurrentDrillPath>
    <DrillPathNode AnalysisType="NONE" Id="ff43c4ec-05fd-42d7-a4a3-a6d8a9726c8d" Name="Intro" HandleSummaryReportOnly="false">
      <SuppressZero>false</SuppressZero>
      <Children/>
    </DrillPathNode>
    <DrillPathNode AnalysisType="NONE" Id="c15260dd-c7e3-4b82-a183-7da3963016a6" Name="Aylesbeare" HandleSummaryReportOnly="false">
      <SuppressZero>false</SuppressZero>
      <Children/>
    </DrillPathNode>
    <DrillPathNode AnalysisType="NONE" Id="e946ab9c-4f33-4454-a135-f536627f447b" Name="Barnstaple" HandleSummaryReportOnly="false">
      <SuppressZero>false</SuppressZero>
      <Children/>
    </DrillPathNode>
    <DrillPathNode AnalysisType="NONE" Id="6d0c3d19-8ce4-4045-b5b5-f3adb9ae2dee" Name="Cadbury" HandleSummaryReportOnly="false">
      <SuppressZero>false</SuppressZero>
      <Children/>
    </DrillPathNode>
    <DrillPathNode AnalysisType="NONE" Id="cec08da3-697b-4d62-a880-2afb83671ee9" Name="Christianity" HandleSummaryReportOnly="false">
      <SuppressZero>false</SuppressZero>
      <Children/>
    </DrillPathNode>
    <DrillPathNode AnalysisType="NONE" Id="86bd53cf-b354-40d2-8d53-6ea3be19bd9f" Name="Cullompton &amp; Tiverton" HandleSummaryReportOnly="false">
      <SuppressZero>false</SuppressZero>
      <Children/>
    </DrillPathNode>
    <DrillPathNode AnalysisType="NONE" Id="ed00232b-a793-4a54-b519-4f9183472548" Name="Hartland" HandleSummaryReportOnly="false">
      <SuppressZero>false</SuppressZero>
      <Children/>
    </DrillPathNode>
    <DrillPathNode AnalysisType="NONE" Id="7fc96087-5d9a-4f1e-9340-cc3052907d13" Name="Holsworthy" HandleSummaryReportOnly="false">
      <SuppressZero>false</SuppressZero>
      <Children/>
    </DrillPathNode>
    <DrillPathNode AnalysisType="NONE" Id="433f5dba-0873-425c-bd0f-ad39bb8f456a" Name="Honiton" HandleSummaryReportOnly="false">
      <SuppressZero>false</SuppressZero>
      <Children/>
    </DrillPathNode>
    <DrillPathNode AnalysisType="NONE" Id="4765ee2b-e63d-41af-834d-4642d581a16a" Name="Ivybridge" HandleSummaryReportOnly="false">
      <SuppressZero>false</SuppressZero>
      <Children/>
    </DrillPathNode>
    <DrillPathNode AnalysisType="NONE" Id="2196c2bd-f431-4a81-88d2-3161bc80f0b2" Name="Kenn" HandleSummaryReportOnly="false">
      <SuppressZero>false</SuppressZero>
      <Children/>
    </DrillPathNode>
    <DrillPathNode AnalysisType="NONE" Id="e04b2372-fa14-44df-af76-5e1026986c36" Name="Newton Abbot" HandleSummaryReportOnly="false">
      <SuppressZero>false</SuppressZero>
      <Children/>
    </DrillPathNode>
    <DrillPathNode AnalysisType="NONE" Id="d93a0363-ea2d-450e-816c-57525ad4af62" Name="Okehampton" HandleSummaryReportOnly="false">
      <SuppressZero>false</SuppressZero>
      <Children/>
    </DrillPathNode>
    <DrillPathNode AnalysisType="NONE" Id="873c4773-9507-4d9f-9170-4df2407561d4" Name="Ottery" HandleSummaryReportOnly="false">
      <SuppressZero>false</SuppressZero>
      <Children/>
    </DrillPathNode>
    <DrillPathNode AnalysisType="NONE" Id="d2155e95-ceaf-4b54-b72f-a2de7657d9ad" Name="Plymouth City" HandleSummaryReportOnly="false">
      <SuppressZero>false</SuppressZero>
      <Children/>
    </DrillPathNode>
    <DrillPathNode AnalysisType="NONE" Id="093d7ffd-ee06-49c3-98dc-aa8507d26e80" Name="Shirwell" HandleSummaryReportOnly="false">
      <SuppressZero>false</SuppressZero>
      <Children/>
    </DrillPathNode>
    <DrillPathNode AnalysisType="NONE" Id="b1b1a4b5-c648-47a9-a869-0c67b2b0c776" Name="South Molton" HandleSummaryReportOnly="false">
      <SuppressZero>false</SuppressZero>
      <Children/>
    </DrillPathNode>
    <DrillPathNode AnalysisType="NONE" Id="d786eeac-f92b-43a5-942b-4291bb287a69" Name="Tavistock" HandleSummaryReportOnly="false">
      <SuppressZero>false</SuppressZero>
      <Children/>
    </DrillPathNode>
    <DrillPathNode AnalysisType="NONE" Id="6c94ecef-304a-48f2-824a-b55bcc3173c9" Name="Torbay" HandleSummaryReportOnly="false">
      <SuppressZero>false</SuppressZero>
      <Children/>
    </DrillPathNode>
    <DrillPathNode AnalysisType="NONE" Id="660e26fa-9981-43ab-8312-eea8e6de58bf" Name="Torrington" HandleSummaryReportOnly="false">
      <SuppressZero>false</SuppressZero>
      <Children/>
    </DrillPathNode>
    <DrillPathNode AnalysisType="NONE" Id="e969f3f3-c18f-416e-9ef9-5f6dfbd94878" Name="Totnes" HandleSummaryReportOnly="false">
      <SuppressZero>false</SuppressZero>
      <Children/>
    </DrillPathNode>
    <DrillPathNode AnalysisType="NONE" Id="a256ffc7-ef09-40e2-beb7-b1d029ddd7e4" Name="Woodleigh" HandleSummaryReportOnly="false">
      <SuppressZero>false</SuppressZero>
      <Children/>
    </DrillPathNode>
  </CurrentDrillPath>
  <SavedDrillPath/>
</WorkbookDrillPathInfo>
</file>

<file path=customXml/itemProps1.xml><?xml version="1.0" encoding="utf-8"?>
<ds:datastoreItem xmlns:ds="http://schemas.openxmlformats.org/officeDocument/2006/customXml" ds:itemID="{DEA9D38D-F07E-4288-8A79-EBFCA252E684}">
  <ds:schemaRefs>
    <ds:schemaRef ds:uri="http://www.w3.org/2001/XMLSchema"/>
    <ds:schemaRef ds:uri="http://www.infor.com/qaa/DrillPath"/>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39</vt:i4>
      </vt:variant>
    </vt:vector>
  </HeadingPairs>
  <TitlesOfParts>
    <vt:vector size="61" baseType="lpstr">
      <vt:lpstr>Intro</vt:lpstr>
      <vt:lpstr>Aylesbeare</vt:lpstr>
      <vt:lpstr>Barnstaple</vt:lpstr>
      <vt:lpstr>Cadbury</vt:lpstr>
      <vt:lpstr>Christianity</vt:lpstr>
      <vt:lpstr>Cullompton &amp; Tiverton</vt:lpstr>
      <vt:lpstr>Hartland</vt:lpstr>
      <vt:lpstr>Holsworthy</vt:lpstr>
      <vt:lpstr>Honiton</vt:lpstr>
      <vt:lpstr>Ivybridge</vt:lpstr>
      <vt:lpstr>Kenn</vt:lpstr>
      <vt:lpstr>Newton Abbot</vt:lpstr>
      <vt:lpstr>Okehampton</vt:lpstr>
      <vt:lpstr>Ottery</vt:lpstr>
      <vt:lpstr>Plymouth City</vt:lpstr>
      <vt:lpstr>Shirwell</vt:lpstr>
      <vt:lpstr>South Molton</vt:lpstr>
      <vt:lpstr>Tavistock</vt:lpstr>
      <vt:lpstr>Torbay</vt:lpstr>
      <vt:lpstr>Torrington</vt:lpstr>
      <vt:lpstr>Totnes</vt:lpstr>
      <vt:lpstr>Woodleigh</vt:lpstr>
      <vt:lpstr>Aylesbeare!Print_Area</vt:lpstr>
      <vt:lpstr>Barnstaple!Print_Area</vt:lpstr>
      <vt:lpstr>Christianity!Print_Area</vt:lpstr>
      <vt:lpstr>'Cullompton &amp; Tiverton'!Print_Area</vt:lpstr>
      <vt:lpstr>Hartland!Print_Area</vt:lpstr>
      <vt:lpstr>Holsworthy!Print_Area</vt:lpstr>
      <vt:lpstr>Honiton!Print_Area</vt:lpstr>
      <vt:lpstr>Ivybridge!Print_Area</vt:lpstr>
      <vt:lpstr>Kenn!Print_Area</vt:lpstr>
      <vt:lpstr>'Newton Abbot'!Print_Area</vt:lpstr>
      <vt:lpstr>Okehampton!Print_Area</vt:lpstr>
      <vt:lpstr>Ottery!Print_Area</vt:lpstr>
      <vt:lpstr>'Plymouth City'!Print_Area</vt:lpstr>
      <vt:lpstr>Shirwell!Print_Area</vt:lpstr>
      <vt:lpstr>'South Molton'!Print_Area</vt:lpstr>
      <vt:lpstr>Tavistock!Print_Area</vt:lpstr>
      <vt:lpstr>Torbay!Print_Area</vt:lpstr>
      <vt:lpstr>Torrington!Print_Area</vt:lpstr>
      <vt:lpstr>Totnes!Print_Area</vt:lpstr>
      <vt:lpstr>Woodleigh!Print_Area</vt:lpstr>
      <vt:lpstr>Aylesbeare!Print_Titles</vt:lpstr>
      <vt:lpstr>Barnstaple!Print_Titles</vt:lpstr>
      <vt:lpstr>Cadbury!Print_Titles</vt:lpstr>
      <vt:lpstr>Christianity!Print_Titles</vt:lpstr>
      <vt:lpstr>'Cullompton &amp; Tiverton'!Print_Titles</vt:lpstr>
      <vt:lpstr>Hartland!Print_Titles</vt:lpstr>
      <vt:lpstr>Holsworthy!Print_Titles</vt:lpstr>
      <vt:lpstr>Ivybridge!Print_Titles</vt:lpstr>
      <vt:lpstr>'Newton Abbot'!Print_Titles</vt:lpstr>
      <vt:lpstr>Okehampton!Print_Titles</vt:lpstr>
      <vt:lpstr>Ottery!Print_Titles</vt:lpstr>
      <vt:lpstr>'Plymouth City'!Print_Titles</vt:lpstr>
      <vt:lpstr>Shirwell!Print_Titles</vt:lpstr>
      <vt:lpstr>'South Molton'!Print_Titles</vt:lpstr>
      <vt:lpstr>Tavistock!Print_Titles</vt:lpstr>
      <vt:lpstr>Torbay!Print_Titles</vt:lpstr>
      <vt:lpstr>Torrington!Print_Titles</vt:lpstr>
      <vt:lpstr>Totnes!Print_Titles</vt:lpstr>
      <vt:lpstr>Woodleigh!Print_Titles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Scriven</dc:creator>
  <cp:lastModifiedBy>Michelle Clark</cp:lastModifiedBy>
  <cp:lastPrinted>2025-11-05T08:47:05Z</cp:lastPrinted>
  <dcterms:created xsi:type="dcterms:W3CDTF">2013-03-01T10:46:23Z</dcterms:created>
  <dcterms:modified xsi:type="dcterms:W3CDTF">2025-11-07T10:23:43Z</dcterms:modified>
</cp:coreProperties>
</file>